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9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51" i="1" l="1"/>
  <c r="C50" i="1" l="1"/>
  <c r="C46" i="1"/>
  <c r="C45" i="1" s="1"/>
  <c r="C44" i="1" s="1"/>
  <c r="C24" i="1"/>
  <c r="C21" i="1"/>
  <c r="C32" i="1"/>
  <c r="C8" i="1"/>
  <c r="C7" i="1" s="1"/>
  <c r="C9" i="1"/>
  <c r="C15" i="1"/>
  <c r="C19" i="1" l="1"/>
  <c r="C18" i="1" s="1"/>
  <c r="C17" i="1" s="1"/>
  <c r="C49" i="1" s="1"/>
  <c r="C20" i="1"/>
</calcChain>
</file>

<file path=xl/sharedStrings.xml><?xml version="1.0" encoding="utf-8"?>
<sst xmlns="http://schemas.openxmlformats.org/spreadsheetml/2006/main" count="84" uniqueCount="84">
  <si>
    <t>на Национална спортна академия "Васил Левски"</t>
  </si>
  <si>
    <t>П О К А З А Т Е Л И</t>
  </si>
  <si>
    <t>Закон</t>
  </si>
  <si>
    <t>за бюджета</t>
  </si>
  <si>
    <t xml:space="preserve"> (в лева)</t>
  </si>
  <si>
    <t>I. ПРИХОДИ, ПОМОЩИ И ДАРЕНИЯ</t>
  </si>
  <si>
    <t>01</t>
  </si>
  <si>
    <t>Неданъчни приходи</t>
  </si>
  <si>
    <t>Приходи и доходи от собственост</t>
  </si>
  <si>
    <t>24-00</t>
  </si>
  <si>
    <t>- нетни приходи от продажби на услуги, стоки и продукция</t>
  </si>
  <si>
    <t>24-04</t>
  </si>
  <si>
    <t>- приходи от наеми на имущество</t>
  </si>
  <si>
    <t>24-05</t>
  </si>
  <si>
    <t>Глоби, санкции и наказателни лихви</t>
  </si>
  <si>
    <t>28-00</t>
  </si>
  <si>
    <t>Други приходи</t>
  </si>
  <si>
    <t>36-00</t>
  </si>
  <si>
    <t>Внесени ДДС и други данъци върху продажбите</t>
  </si>
  <si>
    <t>37-00</t>
  </si>
  <si>
    <t>Помощи и дарения</t>
  </si>
  <si>
    <t>Помощи и дарения от страната</t>
  </si>
  <si>
    <t>45-00</t>
  </si>
  <si>
    <t>II. РАЗХОДИ</t>
  </si>
  <si>
    <t>02</t>
  </si>
  <si>
    <t>Общо разходи</t>
  </si>
  <si>
    <t>Текущи разходи</t>
  </si>
  <si>
    <t>Персонал</t>
  </si>
  <si>
    <t>Заплати и възнаграждения за персонала, нает по трудови и служебни правоотношения</t>
  </si>
  <si>
    <t>01-00</t>
  </si>
  <si>
    <t>Заплати и възнаграждения на персонала нает по трудови правоотношения</t>
  </si>
  <si>
    <t>01-01</t>
  </si>
  <si>
    <t>Други възнаграждения и плащания за персонала</t>
  </si>
  <si>
    <t>02-00</t>
  </si>
  <si>
    <t>Задължителни осигурителни вноски от работодатели</t>
  </si>
  <si>
    <t>05-00</t>
  </si>
  <si>
    <t>Осигурителни вноски от работодатели за Държавното обществено осигуряване (ДОО)</t>
  </si>
  <si>
    <t>05-51</t>
  </si>
  <si>
    <t>Здравноосигурителни вноски от работодатели</t>
  </si>
  <si>
    <t>05-60</t>
  </si>
  <si>
    <t>Вноски за допълнително задължително осигуряване от работодатели</t>
  </si>
  <si>
    <t>05-80</t>
  </si>
  <si>
    <t>Издръжка</t>
  </si>
  <si>
    <t>10-00</t>
  </si>
  <si>
    <t>Платени данъци, такси и административни санкции</t>
  </si>
  <si>
    <t>19-00</t>
  </si>
  <si>
    <t>Стипендии</t>
  </si>
  <si>
    <t>40-00</t>
  </si>
  <si>
    <t>Разходи за членски внос и участие в нетърговски организации и дейности</t>
  </si>
  <si>
    <t>46-00</t>
  </si>
  <si>
    <t>Капиталови разходи</t>
  </si>
  <si>
    <t>Основен ремонт на дълготрайни материални активи</t>
  </si>
  <si>
    <t>51-00</t>
  </si>
  <si>
    <t>Придобиване на дълготрайни материални активи</t>
  </si>
  <si>
    <t>52-00</t>
  </si>
  <si>
    <t>Придобиване на нематериални дълготрайни активи</t>
  </si>
  <si>
    <t>53-00</t>
  </si>
  <si>
    <t>НАТУРАЛНИ ПОКАЗАТЕЛИ</t>
  </si>
  <si>
    <t>Щатни бройки - общо</t>
  </si>
  <si>
    <t>Средногодишни щатни бройки - общо</t>
  </si>
  <si>
    <t>Щатни бройки</t>
  </si>
  <si>
    <t>по трудови правоотношения</t>
  </si>
  <si>
    <t>Средногодишни щатни бройки</t>
  </si>
  <si>
    <t>по  трудови правоотношения</t>
  </si>
  <si>
    <t>Средна годишна брутна заплата</t>
  </si>
  <si>
    <t>III. БЮДЖЕТНИ ВЗАИМООТНОШЕНИЯ</t>
  </si>
  <si>
    <t>03</t>
  </si>
  <si>
    <t>III. А. ТРАНСФЕРИ</t>
  </si>
  <si>
    <t>Предоставени субсидии от държавния бюджет за БАН и държавните висши училища (нето)</t>
  </si>
  <si>
    <t>32-00</t>
  </si>
  <si>
    <t xml:space="preserve">     - получени от държавните висши училища  трансфери от ДБ(+)</t>
  </si>
  <si>
    <t>32-30</t>
  </si>
  <si>
    <t xml:space="preserve">III. Б. ВРЕМЕННИ БЕЗЛИХВЕНИ ЗАЕМИ </t>
  </si>
  <si>
    <t>IV. БЮДЖЕТНО САЛДО (+/-)     (I. - ІІ. + ІІІ.)</t>
  </si>
  <si>
    <t>04</t>
  </si>
  <si>
    <t>V. ФИНАНСИРАНЕ</t>
  </si>
  <si>
    <t>05</t>
  </si>
  <si>
    <t>Депозити и средства по сметки - нето (+/-)</t>
  </si>
  <si>
    <t>БЮДЖЕТ</t>
  </si>
  <si>
    <t>Параграфи</t>
  </si>
  <si>
    <t>2017 г.</t>
  </si>
  <si>
    <t>за 2017 година</t>
  </si>
  <si>
    <t>Наличности в края на периода (-)</t>
  </si>
  <si>
    <t>Наличности в началото на периода (+)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</si>
</sst>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_)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9"/>
      <name val="Arial CYR"/>
      <family val="2"/>
      <charset val="204"/>
    </font>
    <font>
      <sz val="9"/>
      <name val="Arial CYR"/>
      <family val="2"/>
      <charset val="204"/>
    </font>
    <font>
      <b/>
      <sz val="9"/>
      <color indexed="10"/>
      <name val="Arial CYR"/>
      <family val="2"/>
      <charset val="204"/>
    </font>
    <font>
      <sz val="10"/>
      <name val="Arial"/>
      <family val="2"/>
      <charset val="204"/>
    </font>
    <font>
      <sz val="9"/>
      <color indexed="8"/>
      <name val="Arial CYR"/>
      <family val="2"/>
      <charset val="204"/>
    </font>
    <font>
      <b/>
      <sz val="9"/>
      <name val="Arial Cyr"/>
      <charset val="204"/>
    </font>
    <font>
      <sz val="9"/>
      <name val="Arial"/>
      <family val="2"/>
      <charset val="204"/>
    </font>
    <font>
      <b/>
      <sz val="9"/>
      <color indexed="8"/>
      <name val="Arial CYR"/>
      <charset val="204"/>
    </font>
    <font>
      <b/>
      <sz val="9"/>
      <color indexed="8"/>
      <name val="Arial CYR"/>
      <family val="2"/>
      <charset val="204"/>
    </font>
    <font>
      <b/>
      <sz val="9"/>
      <name val="Arial"/>
      <family val="2"/>
      <charset val="204"/>
    </font>
    <font>
      <sz val="9"/>
      <name val="Arial Cyr"/>
      <charset val="204"/>
    </font>
    <font>
      <sz val="9"/>
      <color indexed="8"/>
      <name val="Arial CYR"/>
      <charset val="204"/>
    </font>
    <font>
      <b/>
      <i/>
      <u/>
      <sz val="11"/>
      <color theme="1"/>
      <name val="Calibri"/>
      <family val="2"/>
      <charset val="204"/>
      <scheme val="minor"/>
    </font>
    <font>
      <b/>
      <i/>
      <u/>
      <sz val="9"/>
      <color indexed="8"/>
      <name val="Arial CYR"/>
      <charset val="204"/>
    </font>
    <font>
      <b/>
      <i/>
      <u/>
      <sz val="9"/>
      <name val="Arial Cyr"/>
      <charset val="204"/>
    </font>
    <font>
      <b/>
      <i/>
      <u/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0">
    <xf numFmtId="0" fontId="0" fillId="0" borderId="0" xfId="0"/>
    <xf numFmtId="0" fontId="4" fillId="2" borderId="0" xfId="1" applyFont="1" applyFill="1" applyBorder="1" applyAlignment="1" applyProtection="1">
      <alignment horizontal="center" vertical="top"/>
      <protection locked="0"/>
    </xf>
    <xf numFmtId="0" fontId="7" fillId="2" borderId="0" xfId="1" quotePrefix="1" applyFont="1" applyFill="1" applyBorder="1" applyAlignment="1" applyProtection="1">
      <alignment horizontal="center" vertical="top"/>
    </xf>
    <xf numFmtId="0" fontId="8" fillId="2" borderId="0" xfId="1" applyFont="1" applyFill="1" applyBorder="1"/>
    <xf numFmtId="0" fontId="7" fillId="2" borderId="0" xfId="1" applyFont="1" applyFill="1" applyBorder="1" applyAlignment="1" applyProtection="1">
      <alignment horizontal="center" vertical="top" wrapText="1"/>
      <protection locked="0"/>
    </xf>
    <xf numFmtId="0" fontId="3" fillId="2" borderId="7" xfId="1" applyFont="1" applyFill="1" applyBorder="1" applyAlignment="1" applyProtection="1">
      <alignment horizontal="center" vertical="top"/>
    </xf>
    <xf numFmtId="0" fontId="3" fillId="2" borderId="8" xfId="1" applyFont="1" applyFill="1" applyBorder="1" applyAlignment="1" applyProtection="1">
      <alignment vertical="top"/>
    </xf>
    <xf numFmtId="0" fontId="7" fillId="2" borderId="9" xfId="1" quotePrefix="1" applyFont="1" applyFill="1" applyBorder="1" applyAlignment="1" applyProtection="1">
      <alignment horizontal="center" vertical="top"/>
    </xf>
    <xf numFmtId="0" fontId="3" fillId="2" borderId="5" xfId="1" applyNumberFormat="1" applyFont="1" applyFill="1" applyBorder="1" applyAlignment="1" applyProtection="1">
      <alignment horizontal="left" vertical="top" wrapText="1" indent="1"/>
    </xf>
    <xf numFmtId="0" fontId="3" fillId="2" borderId="5" xfId="1" quotePrefix="1" applyNumberFormat="1" applyFont="1" applyFill="1" applyBorder="1" applyAlignment="1" applyProtection="1">
      <alignment horizontal="left" vertical="top" wrapText="1" indent="2"/>
    </xf>
    <xf numFmtId="0" fontId="6" fillId="2" borderId="5" xfId="1" applyNumberFormat="1" applyFont="1" applyFill="1" applyBorder="1" applyAlignment="1" applyProtection="1">
      <alignment horizontal="left" vertical="top" wrapText="1" indent="1"/>
    </xf>
    <xf numFmtId="0" fontId="10" fillId="2" borderId="5" xfId="1" applyNumberFormat="1" applyFont="1" applyFill="1" applyBorder="1" applyAlignment="1" applyProtection="1">
      <alignment horizontal="left" vertical="top" wrapText="1"/>
    </xf>
    <xf numFmtId="0" fontId="8" fillId="2" borderId="1" xfId="1" applyNumberFormat="1" applyFont="1" applyFill="1" applyBorder="1" applyAlignment="1" applyProtection="1">
      <alignment horizontal="left" vertical="top" wrapText="1" indent="1"/>
    </xf>
    <xf numFmtId="0" fontId="7" fillId="2" borderId="3" xfId="1" quotePrefix="1" applyFont="1" applyFill="1" applyBorder="1" applyAlignment="1" applyProtection="1">
      <alignment horizontal="left" vertical="top" wrapText="1"/>
    </xf>
    <xf numFmtId="164" fontId="10" fillId="2" borderId="2" xfId="1" quotePrefix="1" applyNumberFormat="1" applyFont="1" applyFill="1" applyBorder="1" applyAlignment="1" applyProtection="1">
      <alignment horizontal="left" vertical="top" wrapText="1"/>
    </xf>
    <xf numFmtId="164" fontId="11" fillId="2" borderId="5" xfId="1" quotePrefix="1" applyNumberFormat="1" applyFont="1" applyFill="1" applyBorder="1" applyAlignment="1" applyProtection="1">
      <alignment horizontal="left" vertical="top" wrapText="1" indent="1"/>
    </xf>
    <xf numFmtId="164" fontId="13" fillId="2" borderId="5" xfId="1" quotePrefix="1" applyNumberFormat="1" applyFont="1" applyFill="1" applyBorder="1" applyAlignment="1" applyProtection="1">
      <alignment horizontal="left" vertical="top" wrapText="1" indent="4"/>
    </xf>
    <xf numFmtId="164" fontId="13" fillId="2" borderId="5" xfId="1" applyNumberFormat="1" applyFont="1" applyFill="1" applyBorder="1" applyAlignment="1" applyProtection="1">
      <alignment horizontal="left" vertical="top" wrapText="1" indent="4"/>
    </xf>
    <xf numFmtId="164" fontId="8" fillId="2" borderId="5" xfId="1" applyNumberFormat="1" applyFont="1" applyFill="1" applyBorder="1" applyAlignment="1" applyProtection="1">
      <alignment horizontal="left" vertical="top" wrapText="1" indent="2"/>
    </xf>
    <xf numFmtId="0" fontId="8" fillId="2" borderId="5" xfId="1" quotePrefix="1" applyNumberFormat="1" applyFont="1" applyFill="1" applyBorder="1" applyAlignment="1" applyProtection="1">
      <alignment horizontal="left" vertical="top" wrapText="1"/>
    </xf>
    <xf numFmtId="0" fontId="8" fillId="2" borderId="5" xfId="1" applyNumberFormat="1" applyFont="1" applyFill="1" applyBorder="1" applyAlignment="1" applyProtection="1">
      <alignment horizontal="left" vertical="top" wrapText="1" indent="1"/>
    </xf>
    <xf numFmtId="0" fontId="8" fillId="2" borderId="5" xfId="1" quotePrefix="1" applyNumberFormat="1" applyFont="1" applyFill="1" applyBorder="1" applyAlignment="1" applyProtection="1">
      <alignment horizontal="left" vertical="top" wrapText="1" indent="1"/>
    </xf>
    <xf numFmtId="0" fontId="2" fillId="2" borderId="5" xfId="1" quotePrefix="1" applyNumberFormat="1" applyFont="1" applyFill="1" applyBorder="1" applyAlignment="1" applyProtection="1">
      <alignment horizontal="left" vertical="top" wrapText="1"/>
    </xf>
    <xf numFmtId="0" fontId="3" fillId="2" borderId="5" xfId="1" quotePrefix="1" applyNumberFormat="1" applyFont="1" applyFill="1" applyBorder="1" applyAlignment="1" applyProtection="1">
      <alignment horizontal="left" vertical="top" wrapText="1"/>
    </xf>
    <xf numFmtId="49" fontId="9" fillId="2" borderId="10" xfId="1" applyNumberFormat="1" applyFont="1" applyFill="1" applyBorder="1" applyAlignment="1" applyProtection="1">
      <alignment horizontal="center" vertical="top"/>
    </xf>
    <xf numFmtId="0" fontId="2" fillId="2" borderId="10" xfId="1" applyNumberFormat="1" applyFont="1" applyFill="1" applyBorder="1" applyAlignment="1" applyProtection="1">
      <alignment horizontal="center" vertical="top"/>
    </xf>
    <xf numFmtId="164" fontId="8" fillId="2" borderId="1" xfId="1" applyNumberFormat="1" applyFont="1" applyFill="1" applyBorder="1" applyAlignment="1" applyProtection="1">
      <alignment horizontal="left" vertical="top" wrapText="1" indent="2"/>
    </xf>
    <xf numFmtId="0" fontId="8" fillId="2" borderId="2" xfId="1" quotePrefix="1" applyNumberFormat="1" applyFont="1" applyFill="1" applyBorder="1" applyAlignment="1" applyProtection="1">
      <alignment horizontal="left" vertical="top" wrapText="1"/>
    </xf>
    <xf numFmtId="0" fontId="11" fillId="2" borderId="3" xfId="1" quotePrefix="1" applyNumberFormat="1" applyFont="1" applyFill="1" applyBorder="1" applyAlignment="1" applyProtection="1">
      <alignment horizontal="left" vertical="top" wrapText="1"/>
    </xf>
    <xf numFmtId="0" fontId="8" fillId="2" borderId="1" xfId="1" applyNumberFormat="1" applyFont="1" applyFill="1" applyBorder="1" applyAlignment="1" applyProtection="1">
      <alignment horizontal="left" vertical="top" wrapText="1"/>
    </xf>
    <xf numFmtId="0" fontId="10" fillId="2" borderId="3" xfId="1" quotePrefix="1" applyNumberFormat="1" applyFont="1" applyFill="1" applyBorder="1" applyAlignment="1" applyProtection="1">
      <alignment horizontal="left" vertical="top" wrapText="1"/>
    </xf>
    <xf numFmtId="0" fontId="9" fillId="2" borderId="1" xfId="1" quotePrefix="1" applyNumberFormat="1" applyFont="1" applyFill="1" applyBorder="1" applyAlignment="1" applyProtection="1">
      <alignment horizontal="left" vertical="top" wrapText="1"/>
    </xf>
    <xf numFmtId="0" fontId="2" fillId="2" borderId="3" xfId="1" quotePrefix="1" applyNumberFormat="1" applyFont="1" applyFill="1" applyBorder="1" applyAlignment="1" applyProtection="1">
      <alignment horizontal="left" vertical="top" wrapText="1"/>
    </xf>
    <xf numFmtId="0" fontId="2" fillId="2" borderId="2" xfId="1" applyNumberFormat="1" applyFont="1" applyFill="1" applyBorder="1" applyAlignment="1" applyProtection="1">
      <alignment horizontal="left" vertical="top" wrapText="1"/>
    </xf>
    <xf numFmtId="0" fontId="7" fillId="2" borderId="4" xfId="1" quotePrefix="1" applyNumberFormat="1" applyFont="1" applyFill="1" applyBorder="1" applyAlignment="1" applyProtection="1">
      <alignment horizontal="center" vertical="top"/>
    </xf>
    <xf numFmtId="0" fontId="10" fillId="2" borderId="6" xfId="1" quotePrefix="1" applyNumberFormat="1" applyFont="1" applyFill="1" applyBorder="1" applyAlignment="1" applyProtection="1">
      <alignment horizontal="left" vertical="top" wrapText="1"/>
    </xf>
    <xf numFmtId="0" fontId="8" fillId="2" borderId="3" xfId="1" quotePrefix="1" applyNumberFormat="1" applyFont="1" applyFill="1" applyBorder="1" applyAlignment="1" applyProtection="1">
      <alignment horizontal="left" vertical="top" wrapText="1"/>
    </xf>
    <xf numFmtId="0" fontId="0" fillId="0" borderId="5" xfId="0" applyBorder="1"/>
    <xf numFmtId="0" fontId="0" fillId="0" borderId="0" xfId="0" applyBorder="1" applyAlignment="1">
      <alignment horizontal="center"/>
    </xf>
    <xf numFmtId="0" fontId="6" fillId="2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6" fillId="2" borderId="0" xfId="1" quotePrefix="1" applyFont="1" applyFill="1" applyBorder="1" applyAlignment="1" applyProtection="1">
      <alignment horizontal="center"/>
    </xf>
    <xf numFmtId="3" fontId="9" fillId="2" borderId="0" xfId="1" applyNumberFormat="1" applyFont="1" applyFill="1" applyBorder="1" applyAlignment="1" applyProtection="1">
      <alignment vertical="top"/>
    </xf>
    <xf numFmtId="3" fontId="13" fillId="2" borderId="0" xfId="1" applyNumberFormat="1" applyFont="1" applyFill="1" applyBorder="1" applyAlignment="1" applyProtection="1">
      <alignment vertical="top"/>
    </xf>
    <xf numFmtId="3" fontId="6" fillId="2" borderId="0" xfId="1" applyNumberFormat="1" applyFont="1" applyFill="1" applyBorder="1" applyAlignment="1" applyProtection="1">
      <alignment vertical="top"/>
      <protection locked="0"/>
    </xf>
    <xf numFmtId="3" fontId="13" fillId="2" borderId="0" xfId="1" applyNumberFormat="1" applyFont="1" applyFill="1" applyBorder="1" applyAlignment="1" applyProtection="1">
      <alignment vertical="top"/>
      <protection locked="0"/>
    </xf>
    <xf numFmtId="3" fontId="6" fillId="2" borderId="0" xfId="1" applyNumberFormat="1" applyFont="1" applyFill="1" applyBorder="1" applyAlignment="1" applyProtection="1">
      <alignment vertical="top"/>
    </xf>
    <xf numFmtId="3" fontId="3" fillId="2" borderId="0" xfId="1" applyNumberFormat="1" applyFont="1" applyFill="1" applyBorder="1" applyAlignment="1" applyProtection="1">
      <alignment vertical="top"/>
    </xf>
    <xf numFmtId="3" fontId="7" fillId="2" borderId="0" xfId="1" applyNumberFormat="1" applyFont="1" applyFill="1" applyBorder="1" applyAlignment="1" applyProtection="1">
      <alignment vertical="top"/>
    </xf>
    <xf numFmtId="3" fontId="12" fillId="2" borderId="0" xfId="1" applyNumberFormat="1" applyFont="1" applyFill="1" applyBorder="1" applyAlignment="1" applyProtection="1">
      <alignment vertical="top"/>
    </xf>
    <xf numFmtId="3" fontId="2" fillId="2" borderId="0" xfId="1" applyNumberFormat="1" applyFont="1" applyFill="1" applyBorder="1" applyAlignment="1" applyProtection="1">
      <alignment vertical="top"/>
    </xf>
    <xf numFmtId="0" fontId="14" fillId="0" borderId="0" xfId="0" applyFont="1" applyBorder="1"/>
    <xf numFmtId="3" fontId="3" fillId="0" borderId="0" xfId="1" applyNumberFormat="1" applyFont="1" applyFill="1" applyBorder="1" applyAlignment="1" applyProtection="1">
      <alignment vertical="top"/>
    </xf>
    <xf numFmtId="3" fontId="7" fillId="2" borderId="0" xfId="1" applyNumberFormat="1" applyFont="1" applyFill="1" applyBorder="1" applyAlignment="1" applyProtection="1"/>
    <xf numFmtId="3" fontId="3" fillId="2" borderId="0" xfId="1" applyNumberFormat="1" applyFont="1" applyFill="1" applyBorder="1" applyAlignment="1" applyProtection="1"/>
    <xf numFmtId="3" fontId="12" fillId="2" borderId="0" xfId="1" applyNumberFormat="1" applyFont="1" applyFill="1" applyBorder="1" applyAlignment="1" applyProtection="1"/>
    <xf numFmtId="3" fontId="3" fillId="2" borderId="0" xfId="1" applyNumberFormat="1" applyFont="1" applyFill="1" applyBorder="1" applyAlignment="1" applyProtection="1">
      <alignment vertical="top"/>
      <protection locked="0"/>
    </xf>
    <xf numFmtId="3" fontId="7" fillId="2" borderId="0" xfId="1" applyNumberFormat="1" applyFont="1" applyFill="1" applyBorder="1" applyAlignment="1" applyProtection="1">
      <alignment vertical="top"/>
      <protection locked="0"/>
    </xf>
    <xf numFmtId="0" fontId="3" fillId="2" borderId="11" xfId="1" applyFont="1" applyFill="1" applyBorder="1" applyAlignment="1" applyProtection="1">
      <alignment horizontal="center" vertical="top"/>
    </xf>
    <xf numFmtId="0" fontId="3" fillId="2" borderId="12" xfId="1" applyFont="1" applyFill="1" applyBorder="1" applyAlignment="1" applyProtection="1">
      <alignment horizontal="center" vertical="top"/>
    </xf>
    <xf numFmtId="0" fontId="3" fillId="2" borderId="13" xfId="1" applyFont="1" applyFill="1" applyBorder="1" applyAlignment="1" applyProtection="1">
      <alignment horizontal="center" vertical="top"/>
    </xf>
    <xf numFmtId="0" fontId="6" fillId="2" borderId="14" xfId="1" quotePrefix="1" applyNumberFormat="1" applyFont="1" applyFill="1" applyBorder="1" applyAlignment="1" applyProtection="1">
      <alignment horizontal="center" vertical="top"/>
    </xf>
    <xf numFmtId="0" fontId="7" fillId="2" borderId="10" xfId="1" applyNumberFormat="1" applyFont="1" applyFill="1" applyBorder="1" applyAlignment="1" applyProtection="1">
      <alignment horizontal="center" vertical="top"/>
    </xf>
    <xf numFmtId="0" fontId="3" fillId="2" borderId="10" xfId="1" quotePrefix="1" applyNumberFormat="1" applyFont="1" applyFill="1" applyBorder="1" applyAlignment="1" applyProtection="1">
      <alignment horizontal="center" vertical="top"/>
    </xf>
    <xf numFmtId="0" fontId="6" fillId="2" borderId="10" xfId="1" applyNumberFormat="1" applyFont="1" applyFill="1" applyBorder="1" applyAlignment="1" applyProtection="1">
      <alignment horizontal="center" vertical="top"/>
    </xf>
    <xf numFmtId="0" fontId="8" fillId="2" borderId="15" xfId="1" quotePrefix="1" applyNumberFormat="1" applyFont="1" applyFill="1" applyBorder="1" applyAlignment="1" applyProtection="1">
      <alignment horizontal="center" vertical="top" wrapText="1"/>
    </xf>
    <xf numFmtId="49" fontId="7" fillId="2" borderId="4" xfId="1" quotePrefix="1" applyNumberFormat="1" applyFont="1" applyFill="1" applyBorder="1" applyAlignment="1" applyProtection="1">
      <alignment horizontal="center" vertical="top"/>
    </xf>
    <xf numFmtId="49" fontId="10" fillId="2" borderId="14" xfId="1" applyNumberFormat="1" applyFont="1" applyFill="1" applyBorder="1" applyAlignment="1" applyProtection="1">
      <alignment horizontal="center" vertical="top"/>
    </xf>
    <xf numFmtId="49" fontId="10" fillId="2" borderId="10" xfId="1" applyNumberFormat="1" applyFont="1" applyFill="1" applyBorder="1" applyAlignment="1" applyProtection="1">
      <alignment horizontal="center" vertical="top"/>
    </xf>
    <xf numFmtId="49" fontId="13" fillId="2" borderId="10" xfId="1" applyNumberFormat="1" applyFont="1" applyFill="1" applyBorder="1" applyAlignment="1" applyProtection="1">
      <alignment horizontal="center" vertical="top"/>
    </xf>
    <xf numFmtId="49" fontId="9" fillId="2" borderId="10" xfId="1" quotePrefix="1" applyNumberFormat="1" applyFont="1" applyFill="1" applyBorder="1" applyAlignment="1" applyProtection="1">
      <alignment horizontal="center" vertical="top"/>
    </xf>
    <xf numFmtId="49" fontId="6" fillId="2" borderId="10" xfId="1" quotePrefix="1" applyNumberFormat="1" applyFont="1" applyFill="1" applyBorder="1" applyAlignment="1" applyProtection="1">
      <alignment horizontal="center" vertical="top"/>
    </xf>
    <xf numFmtId="164" fontId="11" fillId="2" borderId="10" xfId="1" applyNumberFormat="1" applyFont="1" applyFill="1" applyBorder="1" applyAlignment="1" applyProtection="1">
      <alignment horizontal="center" vertical="top" wrapText="1"/>
    </xf>
    <xf numFmtId="164" fontId="8" fillId="2" borderId="10" xfId="1" quotePrefix="1" applyNumberFormat="1" applyFont="1" applyFill="1" applyBorder="1" applyAlignment="1" applyProtection="1">
      <alignment horizontal="center" vertical="top" wrapText="1"/>
    </xf>
    <xf numFmtId="164" fontId="8" fillId="2" borderId="15" xfId="1" quotePrefix="1" applyNumberFormat="1" applyFont="1" applyFill="1" applyBorder="1" applyAlignment="1" applyProtection="1">
      <alignment horizontal="center" vertical="top" wrapText="1"/>
    </xf>
    <xf numFmtId="0" fontId="8" fillId="2" borderId="4" xfId="1" quotePrefix="1" applyNumberFormat="1" applyFont="1" applyFill="1" applyBorder="1" applyAlignment="1" applyProtection="1">
      <alignment horizontal="center" vertical="top" wrapText="1"/>
    </xf>
    <xf numFmtId="164" fontId="8" fillId="2" borderId="14" xfId="1" quotePrefix="1" applyNumberFormat="1" applyFont="1" applyFill="1" applyBorder="1" applyAlignment="1" applyProtection="1">
      <alignment horizontal="center" vertical="top" wrapText="1"/>
    </xf>
    <xf numFmtId="0" fontId="9" fillId="2" borderId="4" xfId="1" applyNumberFormat="1" applyFont="1" applyFill="1" applyBorder="1" applyAlignment="1" applyProtection="1">
      <alignment horizontal="center" vertical="top"/>
    </xf>
    <xf numFmtId="0" fontId="6" fillId="2" borderId="16" xfId="1" applyNumberFormat="1" applyFont="1" applyFill="1" applyBorder="1" applyAlignment="1" applyProtection="1">
      <alignment horizontal="center" vertical="top"/>
    </xf>
    <xf numFmtId="0" fontId="6" fillId="2" borderId="10" xfId="1" quotePrefix="1" applyNumberFormat="1" applyFont="1" applyFill="1" applyBorder="1" applyAlignment="1" applyProtection="1">
      <alignment horizontal="center" vertical="top"/>
    </xf>
    <xf numFmtId="0" fontId="9" fillId="2" borderId="15" xfId="1" applyNumberFormat="1" applyFont="1" applyFill="1" applyBorder="1" applyAlignment="1" applyProtection="1">
      <alignment horizontal="center" vertical="top"/>
    </xf>
    <xf numFmtId="0" fontId="8" fillId="2" borderId="4" xfId="1" quotePrefix="1" applyNumberFormat="1" applyFont="1" applyFill="1" applyBorder="1" applyAlignment="1" applyProtection="1">
      <alignment horizontal="center" vertical="top"/>
    </xf>
    <xf numFmtId="0" fontId="6" fillId="2" borderId="7" xfId="1" applyFont="1" applyFill="1" applyBorder="1" applyAlignment="1" applyProtection="1">
      <alignment horizontal="center"/>
      <protection locked="0"/>
    </xf>
    <xf numFmtId="0" fontId="6" fillId="2" borderId="8" xfId="1" applyFont="1" applyFill="1" applyBorder="1" applyAlignment="1" applyProtection="1">
      <alignment horizontal="center"/>
      <protection locked="0"/>
    </xf>
    <xf numFmtId="0" fontId="6" fillId="2" borderId="9" xfId="1" quotePrefix="1" applyFont="1" applyFill="1" applyBorder="1" applyAlignment="1" applyProtection="1">
      <alignment horizontal="center"/>
    </xf>
    <xf numFmtId="3" fontId="9" fillId="2" borderId="18" xfId="1" applyNumberFormat="1" applyFont="1" applyFill="1" applyBorder="1" applyAlignment="1" applyProtection="1">
      <alignment vertical="top"/>
    </xf>
    <xf numFmtId="3" fontId="13" fillId="2" borderId="19" xfId="1" applyNumberFormat="1" applyFont="1" applyFill="1" applyBorder="1" applyAlignment="1" applyProtection="1">
      <alignment vertical="top"/>
    </xf>
    <xf numFmtId="3" fontId="6" fillId="2" borderId="19" xfId="1" applyNumberFormat="1" applyFont="1" applyFill="1" applyBorder="1" applyAlignment="1" applyProtection="1">
      <alignment vertical="top"/>
      <protection locked="0"/>
    </xf>
    <xf numFmtId="3" fontId="13" fillId="2" borderId="19" xfId="1" applyNumberFormat="1" applyFont="1" applyFill="1" applyBorder="1" applyAlignment="1" applyProtection="1">
      <alignment vertical="top"/>
      <protection locked="0"/>
    </xf>
    <xf numFmtId="3" fontId="9" fillId="2" borderId="19" xfId="1" applyNumberFormat="1" applyFont="1" applyFill="1" applyBorder="1" applyAlignment="1" applyProtection="1">
      <alignment vertical="top"/>
    </xf>
    <xf numFmtId="3" fontId="6" fillId="2" borderId="20" xfId="1" applyNumberFormat="1" applyFont="1" applyFill="1" applyBorder="1" applyAlignment="1" applyProtection="1">
      <alignment vertical="top"/>
      <protection locked="0"/>
    </xf>
    <xf numFmtId="3" fontId="3" fillId="2" borderId="18" xfId="1" applyNumberFormat="1" applyFont="1" applyFill="1" applyBorder="1" applyAlignment="1" applyProtection="1">
      <alignment vertical="top"/>
    </xf>
    <xf numFmtId="3" fontId="3" fillId="2" borderId="19" xfId="1" applyNumberFormat="1" applyFont="1" applyFill="1" applyBorder="1" applyAlignment="1" applyProtection="1">
      <alignment vertical="top"/>
    </xf>
    <xf numFmtId="3" fontId="2" fillId="2" borderId="19" xfId="1" applyNumberFormat="1" applyFont="1" applyFill="1" applyBorder="1" applyAlignment="1" applyProtection="1">
      <alignment vertical="top"/>
    </xf>
    <xf numFmtId="3" fontId="3" fillId="2" borderId="20" xfId="1" applyNumberFormat="1" applyFont="1" applyFill="1" applyBorder="1" applyAlignment="1" applyProtection="1">
      <alignment vertical="top"/>
    </xf>
    <xf numFmtId="3" fontId="3" fillId="2" borderId="17" xfId="1" applyNumberFormat="1" applyFont="1" applyFill="1" applyBorder="1" applyAlignment="1" applyProtection="1">
      <alignment vertical="top"/>
    </xf>
    <xf numFmtId="3" fontId="12" fillId="2" borderId="19" xfId="1" applyNumberFormat="1" applyFont="1" applyFill="1" applyBorder="1" applyAlignment="1" applyProtection="1"/>
    <xf numFmtId="3" fontId="3" fillId="2" borderId="18" xfId="1" applyNumberFormat="1" applyFont="1" applyFill="1" applyBorder="1" applyAlignment="1" applyProtection="1">
      <alignment vertical="top"/>
      <protection locked="0"/>
    </xf>
    <xf numFmtId="3" fontId="7" fillId="2" borderId="20" xfId="1" applyNumberFormat="1" applyFont="1" applyFill="1" applyBorder="1" applyAlignment="1" applyProtection="1">
      <alignment vertical="top"/>
      <protection locked="0"/>
    </xf>
    <xf numFmtId="3" fontId="8" fillId="2" borderId="17" xfId="1" applyNumberFormat="1" applyFont="1" applyFill="1" applyBorder="1" applyAlignment="1" applyProtection="1">
      <alignment vertical="top"/>
    </xf>
    <xf numFmtId="0" fontId="5" fillId="0" borderId="22" xfId="1" applyNumberFormat="1" applyFont="1" applyFill="1" applyBorder="1" applyAlignment="1" applyProtection="1">
      <alignment vertical="top"/>
    </xf>
    <xf numFmtId="0" fontId="5" fillId="0" borderId="23" xfId="1" applyNumberFormat="1" applyFont="1" applyFill="1" applyBorder="1" applyAlignment="1" applyProtection="1">
      <alignment horizontal="center" vertical="top"/>
    </xf>
    <xf numFmtId="3" fontId="5" fillId="0" borderId="22" xfId="1" applyNumberFormat="1" applyFont="1" applyFill="1" applyBorder="1" applyAlignment="1" applyProtection="1">
      <alignment vertical="top"/>
    </xf>
    <xf numFmtId="3" fontId="7" fillId="0" borderId="0" xfId="1" applyNumberFormat="1" applyFont="1" applyFill="1" applyBorder="1" applyAlignment="1" applyProtection="1">
      <alignment vertical="top"/>
    </xf>
    <xf numFmtId="3" fontId="11" fillId="0" borderId="0" xfId="1" applyNumberFormat="1" applyFont="1" applyFill="1" applyBorder="1" applyAlignment="1" applyProtection="1">
      <alignment vertical="top"/>
    </xf>
    <xf numFmtId="3" fontId="8" fillId="0" borderId="0" xfId="1" applyNumberFormat="1" applyFont="1" applyFill="1" applyBorder="1" applyAlignment="1" applyProtection="1">
      <alignment vertical="top"/>
    </xf>
    <xf numFmtId="3" fontId="15" fillId="2" borderId="17" xfId="1" applyNumberFormat="1" applyFont="1" applyFill="1" applyBorder="1" applyAlignment="1" applyProtection="1">
      <alignment vertical="top"/>
    </xf>
    <xf numFmtId="3" fontId="16" fillId="2" borderId="17" xfId="1" applyNumberFormat="1" applyFont="1" applyFill="1" applyBorder="1" applyAlignment="1" applyProtection="1"/>
    <xf numFmtId="3" fontId="16" fillId="2" borderId="17" xfId="1" applyNumberFormat="1" applyFont="1" applyFill="1" applyBorder="1" applyAlignment="1" applyProtection="1">
      <alignment vertical="top"/>
    </xf>
    <xf numFmtId="3" fontId="17" fillId="2" borderId="17" xfId="1" applyNumberFormat="1" applyFont="1" applyFill="1" applyBorder="1" applyAlignment="1" applyProtection="1">
      <alignment vertical="top"/>
    </xf>
    <xf numFmtId="164" fontId="9" fillId="2" borderId="5" xfId="1" quotePrefix="1" applyNumberFormat="1" applyFont="1" applyFill="1" applyBorder="1" applyAlignment="1" applyProtection="1">
      <alignment horizontal="left" vertical="top" wrapText="1" indent="3"/>
    </xf>
    <xf numFmtId="3" fontId="7" fillId="2" borderId="19" xfId="1" applyNumberFormat="1" applyFont="1" applyFill="1" applyBorder="1" applyAlignment="1" applyProtection="1">
      <alignment vertical="top"/>
    </xf>
    <xf numFmtId="164" fontId="9" fillId="2" borderId="5" xfId="1" applyNumberFormat="1" applyFont="1" applyFill="1" applyBorder="1" applyAlignment="1" applyProtection="1">
      <alignment horizontal="left" vertical="top" wrapText="1" indent="3"/>
    </xf>
    <xf numFmtId="164" fontId="9" fillId="2" borderId="5" xfId="1" quotePrefix="1" applyNumberFormat="1" applyFont="1" applyFill="1" applyBorder="1" applyAlignment="1" applyProtection="1">
      <alignment horizontal="left" vertical="top" wrapText="1" indent="2"/>
    </xf>
    <xf numFmtId="164" fontId="10" fillId="2" borderId="5" xfId="1" quotePrefix="1" applyNumberFormat="1" applyFont="1" applyFill="1" applyBorder="1" applyAlignment="1" applyProtection="1">
      <alignment horizontal="left" vertical="top" wrapText="1" indent="2"/>
    </xf>
    <xf numFmtId="164" fontId="11" fillId="2" borderId="5" xfId="1" applyNumberFormat="1" applyFont="1" applyFill="1" applyBorder="1" applyAlignment="1" applyProtection="1">
      <alignment horizontal="left" vertical="top" wrapText="1" indent="2"/>
    </xf>
    <xf numFmtId="164" fontId="11" fillId="2" borderId="5" xfId="1" quotePrefix="1" applyNumberFormat="1" applyFont="1" applyFill="1" applyBorder="1" applyAlignment="1" applyProtection="1">
      <alignment horizontal="left" vertical="top" wrapText="1" indent="2"/>
    </xf>
    <xf numFmtId="0" fontId="7" fillId="2" borderId="5" xfId="1" quotePrefix="1" applyNumberFormat="1" applyFont="1" applyFill="1" applyBorder="1" applyAlignment="1" applyProtection="1">
      <alignment horizontal="left" vertical="top" wrapText="1" indent="2"/>
    </xf>
    <xf numFmtId="3" fontId="9" fillId="2" borderId="20" xfId="1" applyNumberFormat="1" applyFont="1" applyFill="1" applyBorder="1" applyAlignment="1" applyProtection="1">
      <alignment vertical="top"/>
    </xf>
    <xf numFmtId="3" fontId="7" fillId="2" borderId="21" xfId="1" applyNumberFormat="1" applyFont="1" applyFill="1" applyBorder="1" applyAlignment="1" applyProtection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topLeftCell="A31" workbookViewId="0">
      <selection activeCell="G48" sqref="G48"/>
    </sheetView>
  </sheetViews>
  <sheetFormatPr defaultRowHeight="15" x14ac:dyDescent="0.25"/>
  <cols>
    <col min="1" max="1" width="46.7109375" customWidth="1"/>
    <col min="2" max="2" width="12.28515625" customWidth="1"/>
    <col min="3" max="3" width="14.42578125" customWidth="1"/>
    <col min="4" max="4" width="0.140625" hidden="1" customWidth="1"/>
    <col min="5" max="5" width="10.85546875" hidden="1" customWidth="1"/>
    <col min="6" max="6" width="7" customWidth="1"/>
    <col min="7" max="7" width="13" customWidth="1"/>
    <col min="8" max="8" width="7.28515625" customWidth="1"/>
  </cols>
  <sheetData>
    <row r="1" spans="1:9" x14ac:dyDescent="0.25">
      <c r="A1" s="2" t="s">
        <v>78</v>
      </c>
      <c r="B1" s="1"/>
      <c r="C1" s="3"/>
    </row>
    <row r="2" spans="1:9" ht="13.5" customHeight="1" x14ac:dyDescent="0.25">
      <c r="A2" s="4" t="s">
        <v>0</v>
      </c>
      <c r="B2" s="3"/>
      <c r="C2" s="3"/>
    </row>
    <row r="3" spans="1:9" ht="15.75" thickBot="1" x14ac:dyDescent="0.3">
      <c r="A3" s="2" t="s">
        <v>81</v>
      </c>
      <c r="B3" s="3"/>
      <c r="C3" s="3"/>
    </row>
    <row r="4" spans="1:9" x14ac:dyDescent="0.25">
      <c r="A4" s="5" t="s">
        <v>1</v>
      </c>
      <c r="B4" s="58" t="s">
        <v>79</v>
      </c>
      <c r="C4" s="82" t="s">
        <v>2</v>
      </c>
      <c r="D4" s="38"/>
      <c r="E4" s="39"/>
      <c r="F4" s="40"/>
      <c r="G4" s="40"/>
    </row>
    <row r="5" spans="1:9" x14ac:dyDescent="0.25">
      <c r="A5" s="6"/>
      <c r="B5" s="59"/>
      <c r="C5" s="83" t="s">
        <v>3</v>
      </c>
      <c r="D5" s="38"/>
      <c r="E5" s="39"/>
      <c r="F5" s="40"/>
      <c r="G5" s="40"/>
    </row>
    <row r="6" spans="1:9" ht="15.75" thickBot="1" x14ac:dyDescent="0.3">
      <c r="A6" s="7" t="s">
        <v>4</v>
      </c>
      <c r="B6" s="60"/>
      <c r="C6" s="84" t="s">
        <v>80</v>
      </c>
      <c r="D6" s="38"/>
      <c r="E6" s="41"/>
      <c r="F6" s="40"/>
      <c r="G6" s="40"/>
      <c r="H6" s="40"/>
      <c r="I6" s="40"/>
    </row>
    <row r="7" spans="1:9" ht="14.25" customHeight="1" thickBot="1" x14ac:dyDescent="0.3">
      <c r="A7" s="32" t="s">
        <v>5</v>
      </c>
      <c r="B7" s="34" t="s">
        <v>6</v>
      </c>
      <c r="C7" s="106">
        <f>C8+C15</f>
        <v>5520000</v>
      </c>
      <c r="D7" s="42"/>
      <c r="E7" s="42"/>
      <c r="F7" s="40"/>
      <c r="G7" s="40"/>
      <c r="H7" s="40"/>
      <c r="I7" s="40"/>
    </row>
    <row r="8" spans="1:9" ht="14.25" customHeight="1" x14ac:dyDescent="0.25">
      <c r="A8" s="33" t="s">
        <v>7</v>
      </c>
      <c r="B8" s="61"/>
      <c r="C8" s="85">
        <f>C9+C12+C13+C14</f>
        <v>5220000</v>
      </c>
      <c r="D8" s="42"/>
      <c r="E8" s="42"/>
      <c r="F8" s="40"/>
      <c r="G8" s="40"/>
      <c r="H8" s="40"/>
      <c r="I8" s="40"/>
    </row>
    <row r="9" spans="1:9" ht="12.75" customHeight="1" x14ac:dyDescent="0.25">
      <c r="A9" s="8" t="s">
        <v>8</v>
      </c>
      <c r="B9" s="62" t="s">
        <v>9</v>
      </c>
      <c r="C9" s="86">
        <f>C10+C11</f>
        <v>5500000</v>
      </c>
      <c r="D9" s="43"/>
      <c r="E9" s="43"/>
      <c r="F9" s="40"/>
      <c r="G9" s="40"/>
      <c r="H9" s="40"/>
      <c r="I9" s="40"/>
    </row>
    <row r="10" spans="1:9" ht="25.5" customHeight="1" x14ac:dyDescent="0.25">
      <c r="A10" s="9" t="s">
        <v>10</v>
      </c>
      <c r="B10" s="63" t="s">
        <v>11</v>
      </c>
      <c r="C10" s="87">
        <v>4000000</v>
      </c>
      <c r="D10" s="44"/>
      <c r="E10" s="44"/>
      <c r="F10" s="40"/>
      <c r="G10" s="40"/>
      <c r="H10" s="40"/>
      <c r="I10" s="40"/>
    </row>
    <row r="11" spans="1:9" ht="14.25" customHeight="1" x14ac:dyDescent="0.25">
      <c r="A11" s="9" t="s">
        <v>12</v>
      </c>
      <c r="B11" s="63" t="s">
        <v>13</v>
      </c>
      <c r="C11" s="87">
        <v>1500000</v>
      </c>
      <c r="D11" s="44"/>
      <c r="E11" s="44"/>
      <c r="F11" s="40"/>
      <c r="G11" s="40"/>
      <c r="H11" s="40"/>
      <c r="I11" s="40"/>
    </row>
    <row r="12" spans="1:9" ht="13.5" customHeight="1" x14ac:dyDescent="0.25">
      <c r="A12" s="10" t="s">
        <v>14</v>
      </c>
      <c r="B12" s="64" t="s">
        <v>15</v>
      </c>
      <c r="C12" s="88">
        <v>15000</v>
      </c>
      <c r="D12" s="45"/>
      <c r="E12" s="45"/>
      <c r="F12" s="40"/>
      <c r="G12" s="40"/>
      <c r="H12" s="40"/>
      <c r="I12" s="40"/>
    </row>
    <row r="13" spans="1:9" ht="13.5" customHeight="1" x14ac:dyDescent="0.25">
      <c r="A13" s="10" t="s">
        <v>16</v>
      </c>
      <c r="B13" s="64" t="s">
        <v>17</v>
      </c>
      <c r="C13" s="87">
        <v>5000</v>
      </c>
      <c r="D13" s="44"/>
      <c r="E13" s="44"/>
      <c r="F13" s="40"/>
      <c r="G13" s="40"/>
      <c r="H13" s="40"/>
      <c r="I13" s="40"/>
    </row>
    <row r="14" spans="1:9" ht="12.75" customHeight="1" x14ac:dyDescent="0.25">
      <c r="A14" s="10" t="s">
        <v>18</v>
      </c>
      <c r="B14" s="64" t="s">
        <v>19</v>
      </c>
      <c r="C14" s="87">
        <v>-300000</v>
      </c>
      <c r="D14" s="44"/>
      <c r="E14" s="44"/>
      <c r="F14" s="40"/>
      <c r="G14" s="40"/>
      <c r="H14" s="40"/>
      <c r="I14" s="40"/>
    </row>
    <row r="15" spans="1:9" ht="12.75" customHeight="1" x14ac:dyDescent="0.25">
      <c r="A15" s="11" t="s">
        <v>20</v>
      </c>
      <c r="B15" s="64"/>
      <c r="C15" s="89">
        <f>C16</f>
        <v>300000</v>
      </c>
      <c r="D15" s="42"/>
      <c r="E15" s="42"/>
      <c r="F15" s="40"/>
      <c r="G15" s="40"/>
      <c r="H15" s="40"/>
      <c r="I15" s="40"/>
    </row>
    <row r="16" spans="1:9" ht="15" customHeight="1" thickBot="1" x14ac:dyDescent="0.3">
      <c r="A16" s="12" t="s">
        <v>21</v>
      </c>
      <c r="B16" s="65" t="s">
        <v>22</v>
      </c>
      <c r="C16" s="90">
        <v>300000</v>
      </c>
      <c r="D16" s="44"/>
      <c r="E16" s="44"/>
      <c r="F16" s="40"/>
      <c r="G16" s="40"/>
      <c r="H16" s="40"/>
      <c r="I16" s="40"/>
    </row>
    <row r="17" spans="1:9" ht="15.75" thickBot="1" x14ac:dyDescent="0.3">
      <c r="A17" s="13" t="s">
        <v>23</v>
      </c>
      <c r="B17" s="66" t="s">
        <v>24</v>
      </c>
      <c r="C17" s="106">
        <f>C18</f>
        <v>19823171</v>
      </c>
      <c r="D17" s="42"/>
      <c r="E17" s="42"/>
      <c r="F17" s="40"/>
      <c r="G17" s="40"/>
      <c r="H17" s="40"/>
      <c r="I17" s="40"/>
    </row>
    <row r="18" spans="1:9" x14ac:dyDescent="0.25">
      <c r="A18" s="14" t="s">
        <v>25</v>
      </c>
      <c r="B18" s="67"/>
      <c r="C18" s="85">
        <f>C19+C32</f>
        <v>19823171</v>
      </c>
      <c r="D18" s="46"/>
      <c r="E18" s="46"/>
      <c r="F18" s="40"/>
      <c r="G18" s="40"/>
      <c r="H18" s="40"/>
      <c r="I18" s="40"/>
    </row>
    <row r="19" spans="1:9" ht="13.5" customHeight="1" x14ac:dyDescent="0.25">
      <c r="A19" s="15" t="s">
        <v>26</v>
      </c>
      <c r="B19" s="68"/>
      <c r="C19" s="89">
        <f>C21+C23+C24+C28+C29+C30+C31</f>
        <v>17059250</v>
      </c>
      <c r="D19" s="42"/>
      <c r="E19" s="42"/>
      <c r="F19" s="40"/>
      <c r="G19" s="40"/>
      <c r="H19" s="40"/>
      <c r="I19" s="40"/>
    </row>
    <row r="20" spans="1:9" ht="14.25" customHeight="1" x14ac:dyDescent="0.25">
      <c r="A20" s="117" t="s">
        <v>27</v>
      </c>
      <c r="B20" s="24"/>
      <c r="C20" s="118">
        <f>C21+C23+C24</f>
        <v>12300000</v>
      </c>
      <c r="D20" s="46"/>
      <c r="E20" s="46"/>
      <c r="F20" s="40"/>
      <c r="G20" s="40"/>
      <c r="H20" s="40"/>
      <c r="I20" s="40"/>
    </row>
    <row r="21" spans="1:9" ht="23.25" customHeight="1" x14ac:dyDescent="0.25">
      <c r="A21" s="110" t="s">
        <v>28</v>
      </c>
      <c r="B21" s="24" t="s">
        <v>29</v>
      </c>
      <c r="C21" s="89">
        <f>C22</f>
        <v>9200000</v>
      </c>
      <c r="D21" s="46"/>
      <c r="E21" s="42"/>
      <c r="F21" s="40"/>
      <c r="G21" s="40"/>
      <c r="H21" s="40"/>
      <c r="I21" s="40"/>
    </row>
    <row r="22" spans="1:9" ht="24.75" customHeight="1" x14ac:dyDescent="0.25">
      <c r="A22" s="16" t="s">
        <v>30</v>
      </c>
      <c r="B22" s="69" t="s">
        <v>31</v>
      </c>
      <c r="C22" s="91">
        <v>9200000</v>
      </c>
      <c r="D22" s="47"/>
      <c r="E22" s="47"/>
      <c r="F22" s="40"/>
      <c r="G22" s="40"/>
      <c r="H22" s="40"/>
      <c r="I22" s="40"/>
    </row>
    <row r="23" spans="1:9" ht="11.25" customHeight="1" x14ac:dyDescent="0.25">
      <c r="A23" s="112" t="s">
        <v>32</v>
      </c>
      <c r="B23" s="24" t="s">
        <v>33</v>
      </c>
      <c r="C23" s="111">
        <v>1400000</v>
      </c>
      <c r="D23" s="47"/>
      <c r="E23" s="48"/>
      <c r="F23" s="40"/>
      <c r="G23" s="40"/>
      <c r="H23" s="40"/>
      <c r="I23" s="40"/>
    </row>
    <row r="24" spans="1:9" ht="23.25" customHeight="1" x14ac:dyDescent="0.25">
      <c r="A24" s="110" t="s">
        <v>34</v>
      </c>
      <c r="B24" s="70" t="s">
        <v>35</v>
      </c>
      <c r="C24" s="111">
        <f>C25+C26+C27</f>
        <v>1700000</v>
      </c>
      <c r="D24" s="49"/>
      <c r="E24" s="48"/>
      <c r="F24" s="40"/>
      <c r="G24" s="40"/>
      <c r="H24" s="40"/>
      <c r="I24" s="40"/>
    </row>
    <row r="25" spans="1:9" ht="26.25" customHeight="1" x14ac:dyDescent="0.25">
      <c r="A25" s="17" t="s">
        <v>36</v>
      </c>
      <c r="B25" s="71" t="s">
        <v>37</v>
      </c>
      <c r="C25" s="92">
        <v>1100000</v>
      </c>
      <c r="D25" s="47"/>
      <c r="E25" s="47"/>
      <c r="F25" s="40"/>
      <c r="G25" s="40"/>
      <c r="H25" s="40"/>
      <c r="I25" s="40"/>
    </row>
    <row r="26" spans="1:9" ht="12" customHeight="1" x14ac:dyDescent="0.25">
      <c r="A26" s="16" t="s">
        <v>38</v>
      </c>
      <c r="B26" s="71" t="s">
        <v>39</v>
      </c>
      <c r="C26" s="92">
        <v>450000</v>
      </c>
      <c r="D26" s="47"/>
      <c r="E26" s="47"/>
      <c r="F26" s="40"/>
      <c r="G26" s="40"/>
      <c r="H26" s="40"/>
      <c r="I26" s="40"/>
    </row>
    <row r="27" spans="1:9" ht="24.75" customHeight="1" x14ac:dyDescent="0.25">
      <c r="A27" s="16" t="s">
        <v>40</v>
      </c>
      <c r="B27" s="71" t="s">
        <v>41</v>
      </c>
      <c r="C27" s="92">
        <v>150000</v>
      </c>
      <c r="D27" s="47"/>
      <c r="E27" s="47"/>
      <c r="F27" s="40"/>
      <c r="G27" s="40"/>
      <c r="H27" s="40"/>
      <c r="I27" s="40"/>
    </row>
    <row r="28" spans="1:9" ht="15" customHeight="1" x14ac:dyDescent="0.25">
      <c r="A28" s="113" t="s">
        <v>42</v>
      </c>
      <c r="B28" s="24" t="s">
        <v>43</v>
      </c>
      <c r="C28" s="111">
        <v>4000000</v>
      </c>
      <c r="D28" s="47"/>
      <c r="E28" s="48"/>
      <c r="F28" s="40"/>
      <c r="G28" s="40"/>
      <c r="H28" s="40"/>
      <c r="I28" s="40"/>
    </row>
    <row r="29" spans="1:9" ht="14.25" customHeight="1" x14ac:dyDescent="0.25">
      <c r="A29" s="114" t="s">
        <v>44</v>
      </c>
      <c r="B29" s="68" t="s">
        <v>45</v>
      </c>
      <c r="C29" s="93">
        <v>300000</v>
      </c>
      <c r="D29" s="47"/>
      <c r="E29" s="47"/>
      <c r="F29" s="40"/>
      <c r="G29" s="40"/>
      <c r="H29" s="40"/>
      <c r="I29" s="40"/>
    </row>
    <row r="30" spans="1:9" ht="12.75" customHeight="1" x14ac:dyDescent="0.25">
      <c r="A30" s="115" t="s">
        <v>46</v>
      </c>
      <c r="B30" s="72" t="s">
        <v>47</v>
      </c>
      <c r="C30" s="93">
        <v>451250</v>
      </c>
      <c r="D30" s="47"/>
      <c r="E30" s="47"/>
      <c r="F30" s="40"/>
      <c r="G30" s="40"/>
      <c r="H30" s="40"/>
      <c r="I30" s="40"/>
    </row>
    <row r="31" spans="1:9" ht="23.25" customHeight="1" x14ac:dyDescent="0.25">
      <c r="A31" s="116" t="s">
        <v>48</v>
      </c>
      <c r="B31" s="72" t="s">
        <v>49</v>
      </c>
      <c r="C31" s="93">
        <v>8000</v>
      </c>
      <c r="D31" s="47"/>
      <c r="E31" s="47"/>
      <c r="F31" s="40"/>
      <c r="G31" s="40"/>
      <c r="H31" s="40"/>
      <c r="I31" s="40"/>
    </row>
    <row r="32" spans="1:9" ht="15" customHeight="1" x14ac:dyDescent="0.25">
      <c r="A32" s="15" t="s">
        <v>50</v>
      </c>
      <c r="B32" s="72"/>
      <c r="C32" s="93">
        <f>C33+C34+C35</f>
        <v>2763921</v>
      </c>
      <c r="D32" s="50"/>
      <c r="E32" s="50"/>
      <c r="F32" s="40"/>
      <c r="G32" s="40"/>
      <c r="H32" s="40"/>
      <c r="I32" s="40"/>
    </row>
    <row r="33" spans="1:9" ht="11.25" customHeight="1" x14ac:dyDescent="0.25">
      <c r="A33" s="18" t="s">
        <v>51</v>
      </c>
      <c r="B33" s="73" t="s">
        <v>52</v>
      </c>
      <c r="C33" s="92">
        <v>2548921</v>
      </c>
      <c r="D33" s="47"/>
      <c r="E33" s="47"/>
      <c r="F33" s="40"/>
      <c r="G33" s="40"/>
      <c r="H33" s="40"/>
      <c r="I33" s="40"/>
    </row>
    <row r="34" spans="1:9" ht="12.75" customHeight="1" x14ac:dyDescent="0.25">
      <c r="A34" s="18" t="s">
        <v>53</v>
      </c>
      <c r="B34" s="73" t="s">
        <v>54</v>
      </c>
      <c r="C34" s="92">
        <v>200000</v>
      </c>
      <c r="D34" s="47"/>
      <c r="E34" s="47"/>
      <c r="F34" s="40"/>
      <c r="G34" s="40"/>
      <c r="H34" s="40"/>
      <c r="I34" s="40"/>
    </row>
    <row r="35" spans="1:9" ht="12.75" customHeight="1" thickBot="1" x14ac:dyDescent="0.3">
      <c r="A35" s="26" t="s">
        <v>55</v>
      </c>
      <c r="B35" s="74" t="s">
        <v>56</v>
      </c>
      <c r="C35" s="94">
        <v>15000</v>
      </c>
      <c r="D35" s="47"/>
      <c r="E35" s="47"/>
      <c r="F35" s="40"/>
      <c r="G35" s="40"/>
      <c r="H35" s="40"/>
      <c r="I35" s="40"/>
    </row>
    <row r="36" spans="1:9" ht="15.75" thickBot="1" x14ac:dyDescent="0.3">
      <c r="A36" s="28" t="s">
        <v>57</v>
      </c>
      <c r="B36" s="75"/>
      <c r="C36" s="95"/>
      <c r="D36" s="47"/>
      <c r="E36" s="47"/>
      <c r="F36" s="40"/>
      <c r="G36" s="51"/>
      <c r="H36" s="51"/>
      <c r="I36" s="40"/>
    </row>
    <row r="37" spans="1:9" ht="13.5" customHeight="1" x14ac:dyDescent="0.25">
      <c r="A37" s="27" t="s">
        <v>58</v>
      </c>
      <c r="B37" s="76"/>
      <c r="C37" s="91">
        <v>530</v>
      </c>
      <c r="D37" s="47"/>
      <c r="E37" s="47"/>
      <c r="F37" s="40"/>
      <c r="G37" s="40"/>
      <c r="H37" s="40"/>
      <c r="I37" s="40"/>
    </row>
    <row r="38" spans="1:9" ht="13.5" customHeight="1" x14ac:dyDescent="0.25">
      <c r="A38" s="19" t="s">
        <v>59</v>
      </c>
      <c r="B38" s="73"/>
      <c r="C38" s="92">
        <v>530</v>
      </c>
      <c r="D38" s="47"/>
      <c r="E38" s="47"/>
      <c r="F38" s="40"/>
      <c r="G38" s="40"/>
      <c r="H38" s="40"/>
      <c r="I38" s="40"/>
    </row>
    <row r="39" spans="1:9" ht="13.5" customHeight="1" x14ac:dyDescent="0.25">
      <c r="A39" s="19" t="s">
        <v>60</v>
      </c>
      <c r="B39" s="73"/>
      <c r="C39" s="92">
        <v>530</v>
      </c>
      <c r="D39" s="47"/>
      <c r="E39" s="47"/>
      <c r="F39" s="40"/>
      <c r="G39" s="40"/>
      <c r="H39" s="40"/>
      <c r="I39" s="40"/>
    </row>
    <row r="40" spans="1:9" ht="14.25" customHeight="1" x14ac:dyDescent="0.25">
      <c r="A40" s="20" t="s">
        <v>61</v>
      </c>
      <c r="B40" s="73"/>
      <c r="C40" s="92">
        <v>530</v>
      </c>
      <c r="D40" s="47"/>
      <c r="E40" s="47"/>
      <c r="F40" s="40"/>
      <c r="G40" s="40"/>
      <c r="H40" s="40"/>
    </row>
    <row r="41" spans="1:9" ht="14.25" customHeight="1" x14ac:dyDescent="0.25">
      <c r="A41" s="19" t="s">
        <v>62</v>
      </c>
      <c r="B41" s="73"/>
      <c r="C41" s="92">
        <v>530</v>
      </c>
      <c r="D41" s="47"/>
      <c r="E41" s="47"/>
      <c r="F41" s="40"/>
      <c r="G41" s="40"/>
      <c r="H41" s="40"/>
    </row>
    <row r="42" spans="1:9" ht="12.75" customHeight="1" x14ac:dyDescent="0.25">
      <c r="A42" s="21" t="s">
        <v>63</v>
      </c>
      <c r="B42" s="73"/>
      <c r="C42" s="92">
        <v>530</v>
      </c>
      <c r="D42" s="47"/>
      <c r="E42" s="47"/>
      <c r="F42" s="40"/>
      <c r="G42" s="40"/>
      <c r="H42" s="40"/>
    </row>
    <row r="43" spans="1:9" ht="13.5" customHeight="1" thickBot="1" x14ac:dyDescent="0.3">
      <c r="A43" s="29" t="s">
        <v>64</v>
      </c>
      <c r="B43" s="74"/>
      <c r="C43" s="94">
        <v>17358</v>
      </c>
      <c r="D43" s="47"/>
      <c r="E43" s="52"/>
      <c r="F43" s="40"/>
      <c r="G43" s="40"/>
      <c r="H43" s="40"/>
    </row>
    <row r="44" spans="1:9" ht="15.75" thickBot="1" x14ac:dyDescent="0.3">
      <c r="A44" s="30" t="s">
        <v>65</v>
      </c>
      <c r="B44" s="77" t="s">
        <v>66</v>
      </c>
      <c r="C44" s="107">
        <f>C45</f>
        <v>13083200</v>
      </c>
      <c r="D44" s="53"/>
      <c r="E44" s="53"/>
      <c r="F44" s="40"/>
      <c r="G44" s="40"/>
      <c r="H44" s="40"/>
    </row>
    <row r="45" spans="1:9" x14ac:dyDescent="0.25">
      <c r="A45" s="35" t="s">
        <v>67</v>
      </c>
      <c r="B45" s="78"/>
      <c r="C45" s="119">
        <f t="shared" ref="C45:C46" si="0">C46</f>
        <v>13083200</v>
      </c>
      <c r="D45" s="54"/>
      <c r="E45" s="54"/>
      <c r="F45" s="40"/>
      <c r="G45" s="40"/>
      <c r="H45" s="40"/>
    </row>
    <row r="46" spans="1:9" ht="25.5" customHeight="1" x14ac:dyDescent="0.25">
      <c r="A46" s="22" t="s">
        <v>68</v>
      </c>
      <c r="B46" s="25" t="s">
        <v>69</v>
      </c>
      <c r="C46" s="96">
        <f t="shared" si="0"/>
        <v>13083200</v>
      </c>
      <c r="D46" s="55"/>
      <c r="E46" s="55"/>
      <c r="F46" s="40"/>
      <c r="G46" s="40"/>
      <c r="H46" s="40"/>
    </row>
    <row r="47" spans="1:9" ht="26.25" customHeight="1" x14ac:dyDescent="0.25">
      <c r="A47" s="23" t="s">
        <v>70</v>
      </c>
      <c r="B47" s="79" t="s">
        <v>71</v>
      </c>
      <c r="C47" s="97">
        <v>13083200</v>
      </c>
      <c r="D47" s="56"/>
      <c r="E47" s="56"/>
      <c r="F47" s="40"/>
      <c r="G47" s="40"/>
      <c r="H47" s="40"/>
    </row>
    <row r="48" spans="1:9" ht="15.75" thickBot="1" x14ac:dyDescent="0.3">
      <c r="A48" s="31" t="s">
        <v>72</v>
      </c>
      <c r="B48" s="80"/>
      <c r="C48" s="98"/>
      <c r="D48" s="57"/>
      <c r="E48" s="57"/>
      <c r="F48" s="40"/>
      <c r="G48" s="40"/>
      <c r="H48" s="40"/>
    </row>
    <row r="49" spans="1:8" ht="15.75" thickBot="1" x14ac:dyDescent="0.3">
      <c r="A49" s="32" t="s">
        <v>73</v>
      </c>
      <c r="B49" s="34" t="s">
        <v>74</v>
      </c>
      <c r="C49" s="108">
        <f>C7+C44-C17</f>
        <v>-1219971</v>
      </c>
      <c r="D49" s="103"/>
      <c r="E49" s="103"/>
      <c r="F49" s="40"/>
      <c r="G49" s="40"/>
      <c r="H49" s="40"/>
    </row>
    <row r="50" spans="1:8" ht="15.75" thickBot="1" x14ac:dyDescent="0.3">
      <c r="A50" s="28" t="s">
        <v>75</v>
      </c>
      <c r="B50" s="34" t="s">
        <v>76</v>
      </c>
      <c r="C50" s="109">
        <f>C51</f>
        <v>1219971</v>
      </c>
      <c r="D50" s="104"/>
      <c r="E50" s="104"/>
      <c r="F50" s="40"/>
      <c r="G50" s="40"/>
      <c r="H50" s="40"/>
    </row>
    <row r="51" spans="1:8" ht="15.75" thickBot="1" x14ac:dyDescent="0.3">
      <c r="A51" s="36" t="s">
        <v>77</v>
      </c>
      <c r="B51" s="81"/>
      <c r="C51" s="99">
        <f>C53-C54</f>
        <v>1219971</v>
      </c>
      <c r="D51" s="105"/>
      <c r="E51" s="105"/>
      <c r="F51" s="40"/>
      <c r="G51" s="40"/>
      <c r="H51" s="40"/>
    </row>
    <row r="52" spans="1:8" ht="0.75" customHeight="1" x14ac:dyDescent="0.25">
      <c r="A52" s="100"/>
      <c r="B52" s="101"/>
      <c r="C52" s="102"/>
    </row>
    <row r="53" spans="1:8" x14ac:dyDescent="0.25">
      <c r="A53" s="37" t="s">
        <v>83</v>
      </c>
      <c r="B53" s="37"/>
      <c r="C53" s="37">
        <v>3219971</v>
      </c>
    </row>
    <row r="54" spans="1:8" x14ac:dyDescent="0.25">
      <c r="A54" s="37" t="s">
        <v>82</v>
      </c>
      <c r="B54" s="37"/>
      <c r="C54" s="37">
        <v>2000000</v>
      </c>
    </row>
  </sheetData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nlyubenova</dc:creator>
  <cp:lastModifiedBy>nlyubenova</cp:lastModifiedBy>
  <cp:lastPrinted>2017-01-19T06:24:18Z</cp:lastPrinted>
  <dcterms:created xsi:type="dcterms:W3CDTF">2015-03-26T06:44:29Z</dcterms:created>
  <dcterms:modified xsi:type="dcterms:W3CDTF">2017-02-22T06:37:26Z</dcterms:modified>
</cp:coreProperties>
</file>