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9" i="1" l="1"/>
  <c r="C44" i="1"/>
  <c r="C50" i="1"/>
  <c r="C45" i="1"/>
  <c r="C46" i="1"/>
  <c r="C17" i="1"/>
  <c r="C19" i="1"/>
  <c r="C18" i="1" s="1"/>
  <c r="C20" i="1"/>
  <c r="C24" i="1"/>
  <c r="C21" i="1"/>
  <c r="C32" i="1"/>
  <c r="C7" i="1"/>
  <c r="C8" i="1"/>
  <c r="C9" i="1"/>
  <c r="C15" i="1"/>
</calcChain>
</file>

<file path=xl/sharedStrings.xml><?xml version="1.0" encoding="utf-8"?>
<sst xmlns="http://schemas.openxmlformats.org/spreadsheetml/2006/main" count="82" uniqueCount="82">
  <si>
    <t>на Национална спортна академия "Васил Левски"</t>
  </si>
  <si>
    <t>П О К А З А Т Е Л И</t>
  </si>
  <si>
    <t>Закон</t>
  </si>
  <si>
    <t>за бюджета</t>
  </si>
  <si>
    <t xml:space="preserve"> (в лева)</t>
  </si>
  <si>
    <t>I. ПРИХОДИ, ПОМОЩИ И ДАРЕНИЯ</t>
  </si>
  <si>
    <t>01</t>
  </si>
  <si>
    <t>Неданъчни приходи</t>
  </si>
  <si>
    <t>Приходи и доходи от собственост</t>
  </si>
  <si>
    <t>24-00</t>
  </si>
  <si>
    <t>- нетни приходи от продажби на услуги, стоки и продукция</t>
  </si>
  <si>
    <t>24-04</t>
  </si>
  <si>
    <t>- приходи от наеми на имущество</t>
  </si>
  <si>
    <t>24-05</t>
  </si>
  <si>
    <t>Глоби, санкции и наказателни лихви</t>
  </si>
  <si>
    <t>28-00</t>
  </si>
  <si>
    <t>Други приходи</t>
  </si>
  <si>
    <t>36-00</t>
  </si>
  <si>
    <t>Внесени ДДС и други данъци върху продажбите</t>
  </si>
  <si>
    <t>37-00</t>
  </si>
  <si>
    <t>Помощи и дарения</t>
  </si>
  <si>
    <t>Помощи и дарения от страната</t>
  </si>
  <si>
    <t>45-00</t>
  </si>
  <si>
    <t>II. РАЗХОДИ</t>
  </si>
  <si>
    <t>02</t>
  </si>
  <si>
    <t>Общо разходи</t>
  </si>
  <si>
    <t>Текущи разходи</t>
  </si>
  <si>
    <t>Персонал</t>
  </si>
  <si>
    <t>Заплати и възнаграждения за персонала, нает по трудови и служебни правоотношения</t>
  </si>
  <si>
    <t>01-00</t>
  </si>
  <si>
    <t>Заплати и възнаграждения на персонала нает по трудови правоотношения</t>
  </si>
  <si>
    <t>01-01</t>
  </si>
  <si>
    <t>Други възнаграждения и плащания за персонала</t>
  </si>
  <si>
    <t>02-00</t>
  </si>
  <si>
    <t>Задължителни осигурителни вноски от работодатели</t>
  </si>
  <si>
    <t>05-00</t>
  </si>
  <si>
    <t>Осигурителни вноски от работодатели за Държавното обществено осигуряване (ДОО)</t>
  </si>
  <si>
    <t>05-51</t>
  </si>
  <si>
    <t>Здравноосигурителни вноски от работодатели</t>
  </si>
  <si>
    <t>05-60</t>
  </si>
  <si>
    <t>Вноски за допълнително задължително осигуряване от работодатели</t>
  </si>
  <si>
    <t>05-80</t>
  </si>
  <si>
    <t>Издръжка</t>
  </si>
  <si>
    <t>10-00</t>
  </si>
  <si>
    <t>Платени данъци, такси и административни санкции</t>
  </si>
  <si>
    <t>19-00</t>
  </si>
  <si>
    <t>Стипендии</t>
  </si>
  <si>
    <t>40-00</t>
  </si>
  <si>
    <t>Разходи за членски внос и участие в нетърговски организации и дейности</t>
  </si>
  <si>
    <t>46-00</t>
  </si>
  <si>
    <t>Капиталови разходи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</si>
  <si>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</si>
  <si>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</si>
  <si>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</si>
  <si>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</si>
  <si>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</si>
  <si>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</si>
  <si>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НАТУРАЛНИ ПОКАЗАТЕЛИ</t>
  </si>
  <si>
    <t>Щатни бройки - общо</t>
  </si>
  <si>
    <t>Средногодишни щатни бройки - общо</t>
  </si>
  <si>
    <t>Щатни бройки</t>
  </si>
  <si>
    <t>по трудови правоотношения</t>
  </si>
  <si>
    <t>Средногодишни щатни бройки</t>
  </si>
  <si>
    <t>по  трудови правоотношения</t>
  </si>
  <si>
    <t>Средна годишна брутна заплата</t>
  </si>
  <si>
    <t>III. БЮДЖЕТНИ ВЗАИМООТНОШЕНИЯ</t>
  </si>
  <si>
    <t>03</t>
  </si>
  <si>
    <t>III. А. ТРАНСФЕРИ</t>
  </si>
  <si>
    <t>Предоставени субсидии от държавния бюджет за БАН и държавните висши училища (нето)</t>
  </si>
  <si>
    <t>32-00</t>
  </si>
  <si>
    <t xml:space="preserve">     - получени от държавните висши училища  трансфери от ДБ(+)</t>
  </si>
  <si>
    <t>32-30</t>
  </si>
  <si>
    <t xml:space="preserve">III. Б. ВРЕМЕННИ БЕЗЛИХВЕНИ ЗАЕМИ </t>
  </si>
  <si>
    <t>IV. БЮДЖЕТНО САЛДО (+/-)     (I. - ІІ. + ІІІ.)</t>
  </si>
  <si>
    <t>04</t>
  </si>
  <si>
    <t>V. ФИНАНСИРАНЕ</t>
  </si>
  <si>
    <t>05</t>
  </si>
  <si>
    <t>Депозити и средства по сметки - нето (+/-)</t>
  </si>
  <si>
    <t>БЮДЖЕТ</t>
  </si>
  <si>
    <t>Параграфи</t>
  </si>
  <si>
    <t>за 2016 година</t>
  </si>
  <si>
    <t>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</si>
</sst>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_)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b/>
      <sz val="9"/>
      <color indexed="10"/>
      <name val="Arial CYR"/>
      <family val="2"/>
      <charset val="204"/>
    </font>
    <font>
      <sz val="10"/>
      <name val="Arial"/>
      <family val="2"/>
      <charset val="204"/>
    </font>
    <font>
      <sz val="9"/>
      <color indexed="8"/>
      <name val="Arial CYR"/>
      <family val="2"/>
      <charset val="204"/>
    </font>
    <font>
      <b/>
      <sz val="9"/>
      <name val="Arial Cyr"/>
      <charset val="204"/>
    </font>
    <font>
      <sz val="9"/>
      <name val="Arial"/>
      <family val="2"/>
      <charset val="204"/>
    </font>
    <font>
      <b/>
      <sz val="9"/>
      <color indexed="8"/>
      <name val="Arial CYR"/>
      <charset val="204"/>
    </font>
    <font>
      <b/>
      <sz val="9"/>
      <color indexed="8"/>
      <name val="Arial CYR"/>
      <family val="2"/>
      <charset val="204"/>
    </font>
    <font>
      <b/>
      <sz val="9"/>
      <name val="Arial"/>
      <family val="2"/>
      <charset val="204"/>
    </font>
    <font>
      <sz val="9"/>
      <name val="Arial Cyr"/>
      <charset val="204"/>
    </font>
    <font>
      <sz val="9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98">
    <xf numFmtId="0" fontId="0" fillId="0" borderId="0" xfId="0"/>
    <xf numFmtId="0" fontId="5" fillId="0" borderId="2" xfId="1" applyNumberFormat="1" applyFont="1" applyFill="1" applyBorder="1" applyAlignment="1" applyProtection="1">
      <alignment vertical="top"/>
    </xf>
    <xf numFmtId="0" fontId="5" fillId="0" borderId="4" xfId="1" applyNumberFormat="1" applyFont="1" applyFill="1" applyBorder="1" applyAlignment="1" applyProtection="1">
      <alignment horizontal="center" vertical="top"/>
    </xf>
    <xf numFmtId="3" fontId="5" fillId="0" borderId="2" xfId="1" applyNumberFormat="1" applyFont="1" applyFill="1" applyBorder="1" applyAlignment="1" applyProtection="1">
      <alignment vertical="top"/>
    </xf>
    <xf numFmtId="0" fontId="4" fillId="2" borderId="0" xfId="1" applyFont="1" applyFill="1" applyBorder="1" applyAlignment="1" applyProtection="1">
      <alignment horizontal="center" vertical="top"/>
      <protection locked="0"/>
    </xf>
    <xf numFmtId="0" fontId="7" fillId="2" borderId="0" xfId="1" quotePrefix="1" applyFont="1" applyFill="1" applyBorder="1" applyAlignment="1" applyProtection="1">
      <alignment horizontal="center" vertical="top"/>
    </xf>
    <xf numFmtId="0" fontId="8" fillId="2" borderId="0" xfId="1" applyFont="1" applyFill="1" applyBorder="1"/>
    <xf numFmtId="0" fontId="7" fillId="2" borderId="0" xfId="1" applyFont="1" applyFill="1" applyBorder="1" applyAlignment="1" applyProtection="1">
      <alignment horizontal="center" vertical="top" wrapText="1"/>
      <protection locked="0"/>
    </xf>
    <xf numFmtId="0" fontId="3" fillId="2" borderId="11" xfId="1" applyFont="1" applyFill="1" applyBorder="1" applyAlignment="1" applyProtection="1">
      <alignment horizontal="center" vertical="top"/>
    </xf>
    <xf numFmtId="0" fontId="6" fillId="2" borderId="11" xfId="1" applyFont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 applyProtection="1">
      <alignment vertical="top"/>
    </xf>
    <xf numFmtId="0" fontId="3" fillId="2" borderId="12" xfId="1" applyFont="1" applyFill="1" applyBorder="1" applyAlignment="1" applyProtection="1">
      <alignment horizontal="center" vertical="top"/>
    </xf>
    <xf numFmtId="0" fontId="6" fillId="2" borderId="12" xfId="1" applyFont="1" applyFill="1" applyBorder="1" applyAlignment="1" applyProtection="1">
      <alignment horizontal="center"/>
      <protection locked="0"/>
    </xf>
    <xf numFmtId="0" fontId="7" fillId="2" borderId="13" xfId="1" quotePrefix="1" applyFont="1" applyFill="1" applyBorder="1" applyAlignment="1" applyProtection="1">
      <alignment horizontal="center" vertical="top"/>
    </xf>
    <xf numFmtId="0" fontId="3" fillId="2" borderId="13" xfId="1" applyFont="1" applyFill="1" applyBorder="1" applyAlignment="1" applyProtection="1">
      <alignment horizontal="center" vertical="top"/>
    </xf>
    <xf numFmtId="0" fontId="6" fillId="2" borderId="13" xfId="1" quotePrefix="1" applyFont="1" applyFill="1" applyBorder="1" applyAlignment="1" applyProtection="1">
      <alignment horizontal="center"/>
    </xf>
    <xf numFmtId="0" fontId="6" fillId="2" borderId="9" xfId="1" quotePrefix="1" applyNumberFormat="1" applyFont="1" applyFill="1" applyBorder="1" applyAlignment="1" applyProtection="1">
      <alignment horizontal="center" vertical="top"/>
    </xf>
    <xf numFmtId="3" fontId="6" fillId="2" borderId="9" xfId="1" applyNumberFormat="1" applyFont="1" applyFill="1" applyBorder="1" applyAlignment="1" applyProtection="1">
      <alignment vertical="top"/>
    </xf>
    <xf numFmtId="0" fontId="3" fillId="2" borderId="9" xfId="1" applyNumberFormat="1" applyFont="1" applyFill="1" applyBorder="1" applyAlignment="1" applyProtection="1">
      <alignment horizontal="left" vertical="top" wrapText="1" indent="1"/>
    </xf>
    <xf numFmtId="0" fontId="3" fillId="2" borderId="9" xfId="1" quotePrefix="1" applyNumberFormat="1" applyFont="1" applyFill="1" applyBorder="1" applyAlignment="1" applyProtection="1">
      <alignment horizontal="left" vertical="top" wrapText="1" indent="2"/>
    </xf>
    <xf numFmtId="0" fontId="3" fillId="2" borderId="9" xfId="1" quotePrefix="1" applyNumberFormat="1" applyFont="1" applyFill="1" applyBorder="1" applyAlignment="1" applyProtection="1">
      <alignment horizontal="center" vertical="top"/>
    </xf>
    <xf numFmtId="3" fontId="6" fillId="2" borderId="9" xfId="1" applyNumberFormat="1" applyFont="1" applyFill="1" applyBorder="1" applyAlignment="1" applyProtection="1">
      <alignment vertical="top"/>
      <protection locked="0"/>
    </xf>
    <xf numFmtId="0" fontId="6" fillId="2" borderId="9" xfId="1" applyNumberFormat="1" applyFont="1" applyFill="1" applyBorder="1" applyAlignment="1" applyProtection="1">
      <alignment horizontal="left" vertical="top" wrapText="1" indent="1"/>
    </xf>
    <xf numFmtId="0" fontId="6" fillId="2" borderId="9" xfId="1" applyNumberFormat="1" applyFont="1" applyFill="1" applyBorder="1" applyAlignment="1" applyProtection="1">
      <alignment horizontal="center" vertical="top"/>
    </xf>
    <xf numFmtId="0" fontId="10" fillId="2" borderId="9" xfId="1" applyNumberFormat="1" applyFont="1" applyFill="1" applyBorder="1" applyAlignment="1" applyProtection="1">
      <alignment horizontal="left" vertical="top" wrapText="1"/>
    </xf>
    <xf numFmtId="0" fontId="8" fillId="2" borderId="1" xfId="1" applyNumberFormat="1" applyFont="1" applyFill="1" applyBorder="1" applyAlignment="1" applyProtection="1">
      <alignment horizontal="left" vertical="top" wrapText="1" indent="1"/>
    </xf>
    <xf numFmtId="0" fontId="8" fillId="2" borderId="1" xfId="1" quotePrefix="1" applyNumberFormat="1" applyFont="1" applyFill="1" applyBorder="1" applyAlignment="1" applyProtection="1">
      <alignment horizontal="center" vertical="top" wrapText="1"/>
    </xf>
    <xf numFmtId="3" fontId="6" fillId="2" borderId="1" xfId="1" applyNumberFormat="1" applyFont="1" applyFill="1" applyBorder="1" applyAlignment="1" applyProtection="1">
      <alignment vertical="top"/>
      <protection locked="0"/>
    </xf>
    <xf numFmtId="0" fontId="7" fillId="2" borderId="5" xfId="1" quotePrefix="1" applyFont="1" applyFill="1" applyBorder="1" applyAlignment="1" applyProtection="1">
      <alignment horizontal="left" vertical="top" wrapText="1"/>
    </xf>
    <xf numFmtId="49" fontId="7" fillId="2" borderId="6" xfId="1" quotePrefix="1" applyNumberFormat="1" applyFont="1" applyFill="1" applyBorder="1" applyAlignment="1" applyProtection="1">
      <alignment horizontal="center" vertical="top"/>
    </xf>
    <xf numFmtId="3" fontId="9" fillId="2" borderId="8" xfId="1" applyNumberFormat="1" applyFont="1" applyFill="1" applyBorder="1" applyAlignment="1" applyProtection="1">
      <alignment vertical="top"/>
    </xf>
    <xf numFmtId="164" fontId="10" fillId="2" borderId="3" xfId="1" quotePrefix="1" applyNumberFormat="1" applyFont="1" applyFill="1" applyBorder="1" applyAlignment="1" applyProtection="1">
      <alignment horizontal="left" vertical="top" wrapText="1"/>
    </xf>
    <xf numFmtId="49" fontId="10" fillId="2" borderId="3" xfId="1" applyNumberFormat="1" applyFont="1" applyFill="1" applyBorder="1" applyAlignment="1" applyProtection="1">
      <alignment horizontal="center" vertical="top"/>
    </xf>
    <xf numFmtId="3" fontId="6" fillId="2" borderId="3" xfId="1" applyNumberFormat="1" applyFont="1" applyFill="1" applyBorder="1" applyAlignment="1" applyProtection="1">
      <alignment vertical="top"/>
    </xf>
    <xf numFmtId="164" fontId="11" fillId="2" borderId="9" xfId="1" quotePrefix="1" applyNumberFormat="1" applyFont="1" applyFill="1" applyBorder="1" applyAlignment="1" applyProtection="1">
      <alignment horizontal="left" vertical="top" wrapText="1" indent="1"/>
    </xf>
    <xf numFmtId="49" fontId="10" fillId="2" borderId="9" xfId="1" applyNumberFormat="1" applyFont="1" applyFill="1" applyBorder="1" applyAlignment="1" applyProtection="1">
      <alignment horizontal="center" vertical="top"/>
    </xf>
    <xf numFmtId="0" fontId="12" fillId="2" borderId="9" xfId="1" quotePrefix="1" applyNumberFormat="1" applyFont="1" applyFill="1" applyBorder="1" applyAlignment="1" applyProtection="1">
      <alignment horizontal="left" vertical="top" wrapText="1" indent="2"/>
    </xf>
    <xf numFmtId="164" fontId="13" fillId="2" borderId="9" xfId="1" quotePrefix="1" applyNumberFormat="1" applyFont="1" applyFill="1" applyBorder="1" applyAlignment="1" applyProtection="1">
      <alignment horizontal="left" vertical="top" wrapText="1" indent="3"/>
    </xf>
    <xf numFmtId="49" fontId="13" fillId="2" borderId="9" xfId="1" applyNumberFormat="1" applyFont="1" applyFill="1" applyBorder="1" applyAlignment="1" applyProtection="1">
      <alignment horizontal="center" vertical="top"/>
    </xf>
    <xf numFmtId="164" fontId="13" fillId="2" borderId="9" xfId="1" quotePrefix="1" applyNumberFormat="1" applyFont="1" applyFill="1" applyBorder="1" applyAlignment="1" applyProtection="1">
      <alignment horizontal="left" vertical="top" wrapText="1" indent="4"/>
    </xf>
    <xf numFmtId="3" fontId="3" fillId="2" borderId="9" xfId="1" applyNumberFormat="1" applyFont="1" applyFill="1" applyBorder="1" applyAlignment="1" applyProtection="1">
      <alignment vertical="top"/>
    </xf>
    <xf numFmtId="164" fontId="6" fillId="2" borderId="9" xfId="1" applyNumberFormat="1" applyFont="1" applyFill="1" applyBorder="1" applyAlignment="1" applyProtection="1">
      <alignment horizontal="left" vertical="top" wrapText="1" indent="3"/>
    </xf>
    <xf numFmtId="49" fontId="6" fillId="2" borderId="9" xfId="1" applyNumberFormat="1" applyFont="1" applyFill="1" applyBorder="1" applyAlignment="1" applyProtection="1">
      <alignment horizontal="center" vertical="top"/>
    </xf>
    <xf numFmtId="49" fontId="6" fillId="2" borderId="9" xfId="1" quotePrefix="1" applyNumberFormat="1" applyFont="1" applyFill="1" applyBorder="1" applyAlignment="1" applyProtection="1">
      <alignment horizontal="center" vertical="top"/>
    </xf>
    <xf numFmtId="164" fontId="13" fillId="2" borderId="9" xfId="1" applyNumberFormat="1" applyFont="1" applyFill="1" applyBorder="1" applyAlignment="1" applyProtection="1">
      <alignment horizontal="left" vertical="top" wrapText="1" indent="4"/>
    </xf>
    <xf numFmtId="164" fontId="6" fillId="2" borderId="9" xfId="1" quotePrefix="1" applyNumberFormat="1" applyFont="1" applyFill="1" applyBorder="1" applyAlignment="1" applyProtection="1">
      <alignment horizontal="left" vertical="top" wrapText="1" indent="2"/>
    </xf>
    <xf numFmtId="164" fontId="8" fillId="2" borderId="9" xfId="1" applyNumberFormat="1" applyFont="1" applyFill="1" applyBorder="1" applyAlignment="1" applyProtection="1">
      <alignment horizontal="left" vertical="top" wrapText="1" indent="2"/>
    </xf>
    <xf numFmtId="164" fontId="8" fillId="2" borderId="9" xfId="1" applyNumberFormat="1" applyFont="1" applyFill="1" applyBorder="1" applyAlignment="1" applyProtection="1">
      <alignment horizontal="center" vertical="top" wrapText="1"/>
    </xf>
    <xf numFmtId="164" fontId="8" fillId="2" borderId="9" xfId="1" quotePrefix="1" applyNumberFormat="1" applyFont="1" applyFill="1" applyBorder="1" applyAlignment="1" applyProtection="1">
      <alignment horizontal="left" vertical="top" wrapText="1" indent="2"/>
    </xf>
    <xf numFmtId="164" fontId="11" fillId="2" borderId="9" xfId="1" applyNumberFormat="1" applyFont="1" applyFill="1" applyBorder="1" applyAlignment="1" applyProtection="1">
      <alignment horizontal="center" vertical="top" wrapText="1"/>
    </xf>
    <xf numFmtId="3" fontId="2" fillId="2" borderId="9" xfId="1" applyNumberFormat="1" applyFont="1" applyFill="1" applyBorder="1" applyAlignment="1" applyProtection="1">
      <alignment vertical="top"/>
    </xf>
    <xf numFmtId="164" fontId="8" fillId="2" borderId="9" xfId="1" quotePrefix="1" applyNumberFormat="1" applyFont="1" applyFill="1" applyBorder="1" applyAlignment="1" applyProtection="1">
      <alignment horizontal="center" vertical="top" wrapText="1"/>
    </xf>
    <xf numFmtId="0" fontId="8" fillId="2" borderId="9" xfId="1" quotePrefix="1" applyNumberFormat="1" applyFont="1" applyFill="1" applyBorder="1" applyAlignment="1" applyProtection="1">
      <alignment horizontal="left" vertical="top" wrapText="1"/>
    </xf>
    <xf numFmtId="0" fontId="8" fillId="2" borderId="9" xfId="1" applyNumberFormat="1" applyFont="1" applyFill="1" applyBorder="1" applyAlignment="1" applyProtection="1">
      <alignment horizontal="left" vertical="top" wrapText="1" indent="1"/>
    </xf>
    <xf numFmtId="0" fontId="8" fillId="2" borderId="9" xfId="1" quotePrefix="1" applyNumberFormat="1" applyFont="1" applyFill="1" applyBorder="1" applyAlignment="1" applyProtection="1">
      <alignment horizontal="left" vertical="top" wrapText="1" indent="1"/>
    </xf>
    <xf numFmtId="0" fontId="2" fillId="2" borderId="9" xfId="1" quotePrefix="1" applyNumberFormat="1" applyFont="1" applyFill="1" applyBorder="1" applyAlignment="1" applyProtection="1">
      <alignment horizontal="left" vertical="top" wrapText="1"/>
    </xf>
    <xf numFmtId="0" fontId="3" fillId="2" borderId="9" xfId="1" quotePrefix="1" applyNumberFormat="1" applyFont="1" applyFill="1" applyBorder="1" applyAlignment="1" applyProtection="1">
      <alignment horizontal="left" vertical="top" wrapText="1"/>
    </xf>
    <xf numFmtId="49" fontId="9" fillId="2" borderId="9" xfId="1" quotePrefix="1" applyNumberFormat="1" applyFont="1" applyFill="1" applyBorder="1" applyAlignment="1" applyProtection="1">
      <alignment horizontal="center" vertical="top"/>
    </xf>
    <xf numFmtId="0" fontId="7" fillId="2" borderId="9" xfId="1" applyNumberFormat="1" applyFont="1" applyFill="1" applyBorder="1" applyAlignment="1" applyProtection="1">
      <alignment horizontal="center" vertical="top"/>
    </xf>
    <xf numFmtId="3" fontId="9" fillId="2" borderId="9" xfId="1" applyNumberFormat="1" applyFont="1" applyFill="1" applyBorder="1" applyAlignment="1" applyProtection="1">
      <alignment vertical="top"/>
    </xf>
    <xf numFmtId="49" fontId="9" fillId="2" borderId="14" xfId="1" applyNumberFormat="1" applyFont="1" applyFill="1" applyBorder="1" applyAlignment="1" applyProtection="1">
      <alignment horizontal="center" vertical="top"/>
    </xf>
    <xf numFmtId="3" fontId="6" fillId="2" borderId="1" xfId="1" applyNumberFormat="1" applyFont="1" applyFill="1" applyBorder="1" applyAlignment="1" applyProtection="1">
      <alignment vertical="top"/>
    </xf>
    <xf numFmtId="3" fontId="3" fillId="2" borderId="3" xfId="1" applyNumberFormat="1" applyFont="1" applyFill="1" applyBorder="1" applyAlignment="1" applyProtection="1">
      <alignment vertical="top"/>
    </xf>
    <xf numFmtId="0" fontId="2" fillId="2" borderId="14" xfId="1" applyNumberFormat="1" applyFont="1" applyFill="1" applyBorder="1" applyAlignment="1" applyProtection="1">
      <alignment horizontal="center" vertical="top"/>
    </xf>
    <xf numFmtId="3" fontId="3" fillId="2" borderId="3" xfId="1" applyNumberFormat="1" applyFont="1" applyFill="1" applyBorder="1" applyAlignment="1" applyProtection="1">
      <alignment vertical="top"/>
      <protection locked="0"/>
    </xf>
    <xf numFmtId="3" fontId="13" fillId="2" borderId="9" xfId="1" applyNumberFormat="1" applyFont="1" applyFill="1" applyBorder="1" applyAlignment="1" applyProtection="1">
      <alignment vertical="top"/>
    </xf>
    <xf numFmtId="3" fontId="13" fillId="2" borderId="9" xfId="1" applyNumberFormat="1" applyFont="1" applyFill="1" applyBorder="1" applyAlignment="1" applyProtection="1">
      <alignment vertical="top"/>
      <protection locked="0"/>
    </xf>
    <xf numFmtId="3" fontId="12" fillId="2" borderId="9" xfId="1" applyNumberFormat="1" applyFont="1" applyFill="1" applyBorder="1" applyAlignment="1" applyProtection="1">
      <alignment vertical="top"/>
    </xf>
    <xf numFmtId="164" fontId="8" fillId="2" borderId="1" xfId="1" applyNumberFormat="1" applyFont="1" applyFill="1" applyBorder="1" applyAlignment="1" applyProtection="1">
      <alignment horizontal="left" vertical="top" wrapText="1" indent="2"/>
    </xf>
    <xf numFmtId="164" fontId="8" fillId="2" borderId="1" xfId="1" quotePrefix="1" applyNumberFormat="1" applyFont="1" applyFill="1" applyBorder="1" applyAlignment="1" applyProtection="1">
      <alignment horizontal="center" vertical="top" wrapText="1"/>
    </xf>
    <xf numFmtId="3" fontId="3" fillId="2" borderId="1" xfId="1" applyNumberFormat="1" applyFont="1" applyFill="1" applyBorder="1" applyAlignment="1" applyProtection="1">
      <alignment vertical="top"/>
    </xf>
    <xf numFmtId="0" fontId="8" fillId="2" borderId="3" xfId="1" quotePrefix="1" applyNumberFormat="1" applyFont="1" applyFill="1" applyBorder="1" applyAlignment="1" applyProtection="1">
      <alignment horizontal="left" vertical="top" wrapText="1"/>
    </xf>
    <xf numFmtId="164" fontId="8" fillId="2" borderId="3" xfId="1" quotePrefix="1" applyNumberFormat="1" applyFont="1" applyFill="1" applyBorder="1" applyAlignment="1" applyProtection="1">
      <alignment horizontal="center" vertical="top" wrapText="1"/>
    </xf>
    <xf numFmtId="0" fontId="11" fillId="2" borderId="5" xfId="1" quotePrefix="1" applyNumberFormat="1" applyFont="1" applyFill="1" applyBorder="1" applyAlignment="1" applyProtection="1">
      <alignment horizontal="left" vertical="top" wrapText="1"/>
    </xf>
    <xf numFmtId="0" fontId="8" fillId="2" borderId="6" xfId="1" quotePrefix="1" applyNumberFormat="1" applyFont="1" applyFill="1" applyBorder="1" applyAlignment="1" applyProtection="1">
      <alignment horizontal="center" vertical="top" wrapText="1"/>
    </xf>
    <xf numFmtId="3" fontId="3" fillId="2" borderId="8" xfId="1" applyNumberFormat="1" applyFont="1" applyFill="1" applyBorder="1" applyAlignment="1" applyProtection="1">
      <alignment vertical="top"/>
    </xf>
    <xf numFmtId="0" fontId="8" fillId="2" borderId="1" xfId="1" applyNumberFormat="1" applyFont="1" applyFill="1" applyBorder="1" applyAlignment="1" applyProtection="1">
      <alignment horizontal="left" vertical="top" wrapText="1"/>
    </xf>
    <xf numFmtId="0" fontId="10" fillId="2" borderId="5" xfId="1" quotePrefix="1" applyNumberFormat="1" applyFont="1" applyFill="1" applyBorder="1" applyAlignment="1" applyProtection="1">
      <alignment horizontal="left" vertical="top" wrapText="1"/>
    </xf>
    <xf numFmtId="0" fontId="9" fillId="2" borderId="6" xfId="1" applyNumberFormat="1" applyFont="1" applyFill="1" applyBorder="1" applyAlignment="1" applyProtection="1">
      <alignment horizontal="center" vertical="top"/>
    </xf>
    <xf numFmtId="0" fontId="9" fillId="2" borderId="1" xfId="1" quotePrefix="1" applyNumberFormat="1" applyFont="1" applyFill="1" applyBorder="1" applyAlignment="1" applyProtection="1">
      <alignment horizontal="left" vertical="top" wrapText="1"/>
    </xf>
    <xf numFmtId="0" fontId="9" fillId="2" borderId="1" xfId="1" applyNumberFormat="1" applyFont="1" applyFill="1" applyBorder="1" applyAlignment="1" applyProtection="1">
      <alignment horizontal="center" vertical="top"/>
    </xf>
    <xf numFmtId="3" fontId="7" fillId="2" borderId="1" xfId="1" applyNumberFormat="1" applyFont="1" applyFill="1" applyBorder="1" applyAlignment="1" applyProtection="1">
      <alignment vertical="top"/>
      <protection locked="0"/>
    </xf>
    <xf numFmtId="0" fontId="2" fillId="2" borderId="5" xfId="1" quotePrefix="1" applyNumberFormat="1" applyFont="1" applyFill="1" applyBorder="1" applyAlignment="1" applyProtection="1">
      <alignment horizontal="left" vertical="top" wrapText="1"/>
    </xf>
    <xf numFmtId="0" fontId="7" fillId="2" borderId="6" xfId="1" quotePrefix="1" applyNumberFormat="1" applyFont="1" applyFill="1" applyBorder="1" applyAlignment="1" applyProtection="1">
      <alignment horizontal="center" vertical="top"/>
    </xf>
    <xf numFmtId="3" fontId="11" fillId="2" borderId="8" xfId="1" applyNumberFormat="1" applyFont="1" applyFill="1" applyBorder="1" applyAlignment="1" applyProtection="1">
      <alignment vertical="top"/>
    </xf>
    <xf numFmtId="3" fontId="12" fillId="2" borderId="9" xfId="1" applyNumberFormat="1" applyFont="1" applyFill="1" applyBorder="1" applyAlignment="1" applyProtection="1"/>
    <xf numFmtId="3" fontId="7" fillId="2" borderId="8" xfId="1" applyNumberFormat="1" applyFont="1" applyFill="1" applyBorder="1" applyAlignment="1" applyProtection="1">
      <alignment vertical="top"/>
    </xf>
    <xf numFmtId="3" fontId="7" fillId="2" borderId="8" xfId="1" applyNumberFormat="1" applyFont="1" applyFill="1" applyBorder="1" applyAlignment="1" applyProtection="1"/>
    <xf numFmtId="0" fontId="2" fillId="2" borderId="3" xfId="1" applyNumberFormat="1" applyFont="1" applyFill="1" applyBorder="1" applyAlignment="1" applyProtection="1">
      <alignment horizontal="left" vertical="top" wrapText="1"/>
    </xf>
    <xf numFmtId="0" fontId="6" fillId="2" borderId="3" xfId="1" quotePrefix="1" applyNumberFormat="1" applyFont="1" applyFill="1" applyBorder="1" applyAlignment="1" applyProtection="1">
      <alignment horizontal="center" vertical="top"/>
    </xf>
    <xf numFmtId="3" fontId="9" fillId="2" borderId="3" xfId="1" applyNumberFormat="1" applyFont="1" applyFill="1" applyBorder="1" applyAlignment="1" applyProtection="1">
      <alignment vertical="top"/>
    </xf>
    <xf numFmtId="0" fontId="7" fillId="2" borderId="7" xfId="1" quotePrefix="1" applyNumberFormat="1" applyFont="1" applyFill="1" applyBorder="1" applyAlignment="1" applyProtection="1">
      <alignment horizontal="center" vertical="top"/>
    </xf>
    <xf numFmtId="0" fontId="10" fillId="2" borderId="10" xfId="1" quotePrefix="1" applyNumberFormat="1" applyFont="1" applyFill="1" applyBorder="1" applyAlignment="1" applyProtection="1">
      <alignment horizontal="left" vertical="top" wrapText="1"/>
    </xf>
    <xf numFmtId="0" fontId="6" fillId="2" borderId="10" xfId="1" applyNumberFormat="1" applyFont="1" applyFill="1" applyBorder="1" applyAlignment="1" applyProtection="1">
      <alignment horizontal="center" vertical="top"/>
    </xf>
    <xf numFmtId="3" fontId="3" fillId="2" borderId="10" xfId="1" applyNumberFormat="1" applyFont="1" applyFill="1" applyBorder="1" applyAlignment="1" applyProtection="1"/>
    <xf numFmtId="0" fontId="8" fillId="2" borderId="5" xfId="1" quotePrefix="1" applyNumberFormat="1" applyFont="1" applyFill="1" applyBorder="1" applyAlignment="1" applyProtection="1">
      <alignment horizontal="left" vertical="top" wrapText="1"/>
    </xf>
    <xf numFmtId="0" fontId="8" fillId="2" borderId="6" xfId="1" quotePrefix="1" applyNumberFormat="1" applyFont="1" applyFill="1" applyBorder="1" applyAlignment="1" applyProtection="1">
      <alignment horizontal="center" vertical="top"/>
    </xf>
    <xf numFmtId="3" fontId="8" fillId="2" borderId="8" xfId="1" applyNumberFormat="1" applyFont="1" applyFill="1" applyBorder="1" applyAlignment="1" applyProtection="1">
      <alignment vertical="top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workbookViewId="0">
      <selection activeCell="G50" sqref="G50"/>
    </sheetView>
  </sheetViews>
  <sheetFormatPr defaultRowHeight="15" x14ac:dyDescent="0.25"/>
  <cols>
    <col min="1" max="1" width="46.7109375" customWidth="1"/>
    <col min="2" max="2" width="22" customWidth="1"/>
    <col min="3" max="3" width="14.42578125" customWidth="1"/>
  </cols>
  <sheetData>
    <row r="1" spans="1:3" x14ac:dyDescent="0.25">
      <c r="A1" s="5" t="s">
        <v>78</v>
      </c>
      <c r="B1" s="4"/>
      <c r="C1" s="6"/>
    </row>
    <row r="2" spans="1:3" ht="13.5" customHeight="1" x14ac:dyDescent="0.25">
      <c r="A2" s="7" t="s">
        <v>0</v>
      </c>
      <c r="B2" s="6"/>
      <c r="C2" s="6"/>
    </row>
    <row r="3" spans="1:3" ht="15.75" thickBot="1" x14ac:dyDescent="0.3">
      <c r="A3" s="5" t="s">
        <v>80</v>
      </c>
      <c r="B3" s="6"/>
      <c r="C3" s="6"/>
    </row>
    <row r="4" spans="1:3" x14ac:dyDescent="0.25">
      <c r="A4" s="8" t="s">
        <v>1</v>
      </c>
      <c r="B4" s="8" t="s">
        <v>79</v>
      </c>
      <c r="C4" s="9" t="s">
        <v>2</v>
      </c>
    </row>
    <row r="5" spans="1:3" x14ac:dyDescent="0.25">
      <c r="A5" s="10"/>
      <c r="B5" s="11"/>
      <c r="C5" s="12" t="s">
        <v>3</v>
      </c>
    </row>
    <row r="6" spans="1:3" ht="15.75" thickBot="1" x14ac:dyDescent="0.3">
      <c r="A6" s="13" t="s">
        <v>4</v>
      </c>
      <c r="B6" s="14"/>
      <c r="C6" s="15" t="s">
        <v>81</v>
      </c>
    </row>
    <row r="7" spans="1:3" ht="14.25" customHeight="1" thickBot="1" x14ac:dyDescent="0.3">
      <c r="A7" s="82" t="s">
        <v>5</v>
      </c>
      <c r="B7" s="91" t="s">
        <v>6</v>
      </c>
      <c r="C7" s="30">
        <f>C8+C15</f>
        <v>5500000</v>
      </c>
    </row>
    <row r="8" spans="1:3" ht="14.25" customHeight="1" x14ac:dyDescent="0.25">
      <c r="A8" s="88" t="s">
        <v>7</v>
      </c>
      <c r="B8" s="89"/>
      <c r="C8" s="90">
        <f>C9+C12+C13+C14</f>
        <v>5200000</v>
      </c>
    </row>
    <row r="9" spans="1:3" ht="12.75" customHeight="1" x14ac:dyDescent="0.25">
      <c r="A9" s="18" t="s">
        <v>8</v>
      </c>
      <c r="B9" s="58" t="s">
        <v>9</v>
      </c>
      <c r="C9" s="65">
        <f>C10+C11</f>
        <v>5470000</v>
      </c>
    </row>
    <row r="10" spans="1:3" ht="25.5" customHeight="1" x14ac:dyDescent="0.25">
      <c r="A10" s="19" t="s">
        <v>10</v>
      </c>
      <c r="B10" s="20" t="s">
        <v>11</v>
      </c>
      <c r="C10" s="21">
        <v>4200000</v>
      </c>
    </row>
    <row r="11" spans="1:3" ht="14.25" customHeight="1" x14ac:dyDescent="0.25">
      <c r="A11" s="19" t="s">
        <v>12</v>
      </c>
      <c r="B11" s="20" t="s">
        <v>13</v>
      </c>
      <c r="C11" s="21">
        <v>1270000</v>
      </c>
    </row>
    <row r="12" spans="1:3" ht="13.5" customHeight="1" x14ac:dyDescent="0.25">
      <c r="A12" s="22" t="s">
        <v>14</v>
      </c>
      <c r="B12" s="23" t="s">
        <v>15</v>
      </c>
      <c r="C12" s="66">
        <v>10000</v>
      </c>
    </row>
    <row r="13" spans="1:3" ht="13.5" customHeight="1" x14ac:dyDescent="0.25">
      <c r="A13" s="22" t="s">
        <v>16</v>
      </c>
      <c r="B13" s="23" t="s">
        <v>17</v>
      </c>
      <c r="C13" s="21">
        <v>5000</v>
      </c>
    </row>
    <row r="14" spans="1:3" ht="12.75" customHeight="1" x14ac:dyDescent="0.25">
      <c r="A14" s="22" t="s">
        <v>18</v>
      </c>
      <c r="B14" s="23" t="s">
        <v>19</v>
      </c>
      <c r="C14" s="21">
        <v>-285000</v>
      </c>
    </row>
    <row r="15" spans="1:3" ht="12.75" customHeight="1" x14ac:dyDescent="0.25">
      <c r="A15" s="24" t="s">
        <v>20</v>
      </c>
      <c r="B15" s="23"/>
      <c r="C15" s="59">
        <f>C16</f>
        <v>300000</v>
      </c>
    </row>
    <row r="16" spans="1:3" ht="15" customHeight="1" thickBot="1" x14ac:dyDescent="0.3">
      <c r="A16" s="25" t="s">
        <v>21</v>
      </c>
      <c r="B16" s="26" t="s">
        <v>22</v>
      </c>
      <c r="C16" s="27">
        <v>300000</v>
      </c>
    </row>
    <row r="17" spans="1:3" ht="15.75" thickBot="1" x14ac:dyDescent="0.3">
      <c r="A17" s="28" t="s">
        <v>23</v>
      </c>
      <c r="B17" s="29" t="s">
        <v>24</v>
      </c>
      <c r="C17" s="30">
        <f>C18</f>
        <v>20204495</v>
      </c>
    </row>
    <row r="18" spans="1:3" x14ac:dyDescent="0.25">
      <c r="A18" s="31" t="s">
        <v>25</v>
      </c>
      <c r="B18" s="32"/>
      <c r="C18" s="33">
        <f>C19+C32</f>
        <v>20204495</v>
      </c>
    </row>
    <row r="19" spans="1:3" ht="13.5" customHeight="1" x14ac:dyDescent="0.25">
      <c r="A19" s="34" t="s">
        <v>26</v>
      </c>
      <c r="B19" s="35"/>
      <c r="C19" s="59">
        <f>C21+C23+C24+C28+C29+C30+C31</f>
        <v>17444852</v>
      </c>
    </row>
    <row r="20" spans="1:3" ht="14.25" customHeight="1" x14ac:dyDescent="0.25">
      <c r="A20" s="36" t="s">
        <v>27</v>
      </c>
      <c r="B20" s="35"/>
      <c r="C20" s="61">
        <f>C21+C23+C24</f>
        <v>12500000</v>
      </c>
    </row>
    <row r="21" spans="1:3" ht="23.25" customHeight="1" x14ac:dyDescent="0.25">
      <c r="A21" s="37" t="s">
        <v>28</v>
      </c>
      <c r="B21" s="60" t="s">
        <v>29</v>
      </c>
      <c r="C21" s="17">
        <f>C22</f>
        <v>9500000</v>
      </c>
    </row>
    <row r="22" spans="1:3" ht="24.75" customHeight="1" x14ac:dyDescent="0.25">
      <c r="A22" s="39" t="s">
        <v>30</v>
      </c>
      <c r="B22" s="38" t="s">
        <v>31</v>
      </c>
      <c r="C22" s="62">
        <v>9500000</v>
      </c>
    </row>
    <row r="23" spans="1:3" ht="11.25" customHeight="1" x14ac:dyDescent="0.25">
      <c r="A23" s="41" t="s">
        <v>32</v>
      </c>
      <c r="B23" s="42" t="s">
        <v>33</v>
      </c>
      <c r="C23" s="40">
        <v>1300000</v>
      </c>
    </row>
    <row r="24" spans="1:3" ht="23.25" customHeight="1" x14ac:dyDescent="0.25">
      <c r="A24" s="37" t="s">
        <v>34</v>
      </c>
      <c r="B24" s="57" t="s">
        <v>35</v>
      </c>
      <c r="C24" s="67">
        <f>C25+C26+C27</f>
        <v>1700000</v>
      </c>
    </row>
    <row r="25" spans="1:3" ht="26.25" customHeight="1" x14ac:dyDescent="0.25">
      <c r="A25" s="44" t="s">
        <v>36</v>
      </c>
      <c r="B25" s="43" t="s">
        <v>37</v>
      </c>
      <c r="C25" s="40">
        <v>1050000</v>
      </c>
    </row>
    <row r="26" spans="1:3" ht="12" customHeight="1" x14ac:dyDescent="0.25">
      <c r="A26" s="39" t="s">
        <v>38</v>
      </c>
      <c r="B26" s="43" t="s">
        <v>39</v>
      </c>
      <c r="C26" s="40">
        <v>500000</v>
      </c>
    </row>
    <row r="27" spans="1:3" ht="24.75" customHeight="1" x14ac:dyDescent="0.25">
      <c r="A27" s="39" t="s">
        <v>40</v>
      </c>
      <c r="B27" s="43" t="s">
        <v>41</v>
      </c>
      <c r="C27" s="40">
        <v>150000</v>
      </c>
    </row>
    <row r="28" spans="1:3" ht="15" customHeight="1" x14ac:dyDescent="0.25">
      <c r="A28" s="45" t="s">
        <v>42</v>
      </c>
      <c r="B28" s="42" t="s">
        <v>43</v>
      </c>
      <c r="C28" s="40">
        <v>4200000</v>
      </c>
    </row>
    <row r="29" spans="1:3" ht="14.25" customHeight="1" x14ac:dyDescent="0.25">
      <c r="A29" s="45" t="s">
        <v>44</v>
      </c>
      <c r="B29" s="42" t="s">
        <v>45</v>
      </c>
      <c r="C29" s="40">
        <v>300000</v>
      </c>
    </row>
    <row r="30" spans="1:3" ht="12.75" customHeight="1" x14ac:dyDescent="0.25">
      <c r="A30" s="46" t="s">
        <v>46</v>
      </c>
      <c r="B30" s="47" t="s">
        <v>47</v>
      </c>
      <c r="C30" s="40">
        <v>436852</v>
      </c>
    </row>
    <row r="31" spans="1:3" ht="23.25" customHeight="1" x14ac:dyDescent="0.25">
      <c r="A31" s="48" t="s">
        <v>48</v>
      </c>
      <c r="B31" s="47" t="s">
        <v>49</v>
      </c>
      <c r="C31" s="40">
        <v>8000</v>
      </c>
    </row>
    <row r="32" spans="1:3" ht="15" customHeight="1" x14ac:dyDescent="0.25">
      <c r="A32" s="34" t="s">
        <v>50</v>
      </c>
      <c r="B32" s="49"/>
      <c r="C32" s="50">
        <f>C33+C34+C35</f>
        <v>2759643</v>
      </c>
    </row>
    <row r="33" spans="1:3" ht="11.25" customHeight="1" x14ac:dyDescent="0.25">
      <c r="A33" s="46" t="s">
        <v>51</v>
      </c>
      <c r="B33" s="51" t="s">
        <v>52</v>
      </c>
      <c r="C33" s="40">
        <v>2506643</v>
      </c>
    </row>
    <row r="34" spans="1:3" ht="12.75" customHeight="1" x14ac:dyDescent="0.25">
      <c r="A34" s="46" t="s">
        <v>53</v>
      </c>
      <c r="B34" s="51" t="s">
        <v>54</v>
      </c>
      <c r="C34" s="40">
        <v>238000</v>
      </c>
    </row>
    <row r="35" spans="1:3" ht="12.75" customHeight="1" thickBot="1" x14ac:dyDescent="0.3">
      <c r="A35" s="68" t="s">
        <v>55</v>
      </c>
      <c r="B35" s="69" t="s">
        <v>56</v>
      </c>
      <c r="C35" s="70">
        <v>15000</v>
      </c>
    </row>
    <row r="36" spans="1:3" ht="15.75" thickBot="1" x14ac:dyDescent="0.3">
      <c r="A36" s="73" t="s">
        <v>57</v>
      </c>
      <c r="B36" s="74"/>
      <c r="C36" s="75"/>
    </row>
    <row r="37" spans="1:3" ht="13.5" customHeight="1" x14ac:dyDescent="0.25">
      <c r="A37" s="71" t="s">
        <v>58</v>
      </c>
      <c r="B37" s="72"/>
      <c r="C37" s="62">
        <v>538</v>
      </c>
    </row>
    <row r="38" spans="1:3" ht="13.5" customHeight="1" x14ac:dyDescent="0.25">
      <c r="A38" s="52" t="s">
        <v>59</v>
      </c>
      <c r="B38" s="51"/>
      <c r="C38" s="40">
        <v>538</v>
      </c>
    </row>
    <row r="39" spans="1:3" ht="13.5" customHeight="1" x14ac:dyDescent="0.25">
      <c r="A39" s="52" t="s">
        <v>60</v>
      </c>
      <c r="B39" s="51"/>
      <c r="C39" s="40">
        <v>538</v>
      </c>
    </row>
    <row r="40" spans="1:3" ht="14.25" customHeight="1" x14ac:dyDescent="0.25">
      <c r="A40" s="53" t="s">
        <v>61</v>
      </c>
      <c r="B40" s="51"/>
      <c r="C40" s="40">
        <v>538</v>
      </c>
    </row>
    <row r="41" spans="1:3" ht="14.25" customHeight="1" x14ac:dyDescent="0.25">
      <c r="A41" s="52" t="s">
        <v>62</v>
      </c>
      <c r="B41" s="51"/>
      <c r="C41" s="40">
        <v>538</v>
      </c>
    </row>
    <row r="42" spans="1:3" ht="12.75" customHeight="1" x14ac:dyDescent="0.25">
      <c r="A42" s="54" t="s">
        <v>63</v>
      </c>
      <c r="B42" s="51"/>
      <c r="C42" s="40">
        <v>538</v>
      </c>
    </row>
    <row r="43" spans="1:3" ht="13.5" customHeight="1" thickBot="1" x14ac:dyDescent="0.3">
      <c r="A43" s="76" t="s">
        <v>64</v>
      </c>
      <c r="B43" s="69"/>
      <c r="C43" s="70">
        <v>17658</v>
      </c>
    </row>
    <row r="44" spans="1:3" ht="15.75" thickBot="1" x14ac:dyDescent="0.3">
      <c r="A44" s="77" t="s">
        <v>65</v>
      </c>
      <c r="B44" s="78" t="s">
        <v>66</v>
      </c>
      <c r="C44" s="87">
        <f>C45</f>
        <v>11684500</v>
      </c>
    </row>
    <row r="45" spans="1:3" x14ac:dyDescent="0.25">
      <c r="A45" s="92" t="s">
        <v>67</v>
      </c>
      <c r="B45" s="93"/>
      <c r="C45" s="94">
        <f>C46</f>
        <v>11684500</v>
      </c>
    </row>
    <row r="46" spans="1:3" ht="25.5" customHeight="1" x14ac:dyDescent="0.25">
      <c r="A46" s="55" t="s">
        <v>68</v>
      </c>
      <c r="B46" s="63" t="s">
        <v>69</v>
      </c>
      <c r="C46" s="85">
        <f>C47</f>
        <v>11684500</v>
      </c>
    </row>
    <row r="47" spans="1:3" ht="26.25" customHeight="1" x14ac:dyDescent="0.25">
      <c r="A47" s="56" t="s">
        <v>70</v>
      </c>
      <c r="B47" s="16" t="s">
        <v>71</v>
      </c>
      <c r="C47" s="64">
        <v>11684500</v>
      </c>
    </row>
    <row r="48" spans="1:3" ht="15.75" thickBot="1" x14ac:dyDescent="0.3">
      <c r="A48" s="79" t="s">
        <v>72</v>
      </c>
      <c r="B48" s="80"/>
      <c r="C48" s="81"/>
    </row>
    <row r="49" spans="1:3" ht="15.75" thickBot="1" x14ac:dyDescent="0.3">
      <c r="A49" s="82" t="s">
        <v>73</v>
      </c>
      <c r="B49" s="83" t="s">
        <v>74</v>
      </c>
      <c r="C49" s="86">
        <f>C7+C44-C17</f>
        <v>-3019995</v>
      </c>
    </row>
    <row r="50" spans="1:3" ht="15.75" thickBot="1" x14ac:dyDescent="0.3">
      <c r="A50" s="73" t="s">
        <v>75</v>
      </c>
      <c r="B50" s="83" t="s">
        <v>76</v>
      </c>
      <c r="C50" s="84">
        <f>C51</f>
        <v>3019995</v>
      </c>
    </row>
    <row r="51" spans="1:3" ht="15.75" thickBot="1" x14ac:dyDescent="0.3">
      <c r="A51" s="95" t="s">
        <v>77</v>
      </c>
      <c r="B51" s="96"/>
      <c r="C51" s="97">
        <v>3019995</v>
      </c>
    </row>
    <row r="52" spans="1:3" ht="0.75" customHeight="1" thickBot="1" x14ac:dyDescent="0.3">
      <c r="A52" s="1"/>
      <c r="B52" s="2"/>
      <c r="C52" s="3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nlyubenova</dc:creator>
  <cp:lastModifiedBy>nlyubenova</cp:lastModifiedBy>
  <cp:lastPrinted>2015-03-26T11:54:37Z</cp:lastPrinted>
  <dcterms:created xsi:type="dcterms:W3CDTF">2015-03-26T06:44:29Z</dcterms:created>
  <dcterms:modified xsi:type="dcterms:W3CDTF">2016-03-22T11:10:29Z</dcterms:modified>
</cp:coreProperties>
</file>